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Research\Mehul Soni\Portfolio\Monthly Portfolio\2022\1. January\"/>
    </mc:Choice>
  </mc:AlternateContent>
  <bookViews>
    <workbookView xWindow="0" yWindow="0" windowWidth="28800" windowHeight="12330" activeTab="9"/>
  </bookViews>
  <sheets>
    <sheet name="QAF" sheetId="1" r:id="rId1"/>
    <sheet name="QActive" sheetId="2" r:id="rId2"/>
    <sheet name="QESG" sheetId="3" r:id="rId3"/>
    <sheet name="QCF" sheetId="4" r:id="rId4"/>
    <sheet name="QFF" sheetId="5" r:id="rId5"/>
    <sheet name="QIF" sheetId="6" r:id="rId6"/>
    <sheet name="QL&amp;MF" sheetId="7" r:id="rId7"/>
    <sheet name="QLP" sheetId="8" r:id="rId8"/>
    <sheet name="QMCF" sheetId="9" r:id="rId9"/>
    <sheet name="QMAF" sheetId="10" r:id="rId10"/>
    <sheet name="QMQM" sheetId="11" r:id="rId11"/>
    <sheet name="QSCF" sheetId="12" r:id="rId12"/>
    <sheet name="QTP" sheetId="13" r:id="rId13"/>
    <sheet name="QVF" sheetId="14" r:id="rId14"/>
  </sheets>
  <calcPr calcId="162913"/>
</workbook>
</file>

<file path=xl/calcChain.xml><?xml version="1.0" encoding="utf-8"?>
<calcChain xmlns="http://schemas.openxmlformats.org/spreadsheetml/2006/main">
  <c r="H91" i="14" l="1"/>
  <c r="G91" i="14"/>
  <c r="H87" i="14"/>
  <c r="G87" i="14"/>
  <c r="H83" i="14"/>
  <c r="G83" i="14"/>
  <c r="H78" i="14"/>
  <c r="G78" i="14"/>
  <c r="H75" i="14"/>
  <c r="H79" i="14" s="1"/>
  <c r="G75" i="14"/>
  <c r="G79" i="14" s="1"/>
  <c r="H70" i="14"/>
  <c r="G70" i="14"/>
  <c r="H67" i="14"/>
  <c r="G67" i="14"/>
  <c r="H64" i="14"/>
  <c r="G64" i="14"/>
  <c r="H59" i="14"/>
  <c r="G59" i="14"/>
  <c r="H56" i="14"/>
  <c r="H60" i="14" s="1"/>
  <c r="G56" i="14"/>
  <c r="G60" i="14" s="1"/>
  <c r="H51" i="14"/>
  <c r="G51" i="14"/>
  <c r="H48" i="14"/>
  <c r="G48" i="14"/>
  <c r="H106" i="13"/>
  <c r="G106" i="13"/>
  <c r="H102" i="13"/>
  <c r="G102" i="13"/>
  <c r="H98" i="13"/>
  <c r="H107" i="13" s="1"/>
  <c r="G98" i="13"/>
  <c r="H93" i="13"/>
  <c r="G93" i="13"/>
  <c r="H90" i="13"/>
  <c r="G90" i="13"/>
  <c r="H85" i="13"/>
  <c r="G85" i="13"/>
  <c r="H82" i="13"/>
  <c r="G82" i="13"/>
  <c r="H79" i="13"/>
  <c r="H86" i="13" s="1"/>
  <c r="G79" i="13"/>
  <c r="H75" i="13"/>
  <c r="H74" i="13"/>
  <c r="G74" i="13"/>
  <c r="H71" i="13"/>
  <c r="G71" i="13"/>
  <c r="H66" i="13"/>
  <c r="G66" i="13"/>
  <c r="H63" i="13"/>
  <c r="G63" i="13"/>
  <c r="G67" i="13" s="1"/>
  <c r="H109" i="12"/>
  <c r="G109" i="12"/>
  <c r="H105" i="12"/>
  <c r="G105" i="12"/>
  <c r="H101" i="12"/>
  <c r="G101" i="12"/>
  <c r="H96" i="12"/>
  <c r="G96" i="12"/>
  <c r="H93" i="12"/>
  <c r="G93" i="12"/>
  <c r="G97" i="12" s="1"/>
  <c r="H88" i="12"/>
  <c r="H89" i="12" s="1"/>
  <c r="G88" i="12"/>
  <c r="H85" i="12"/>
  <c r="G85" i="12"/>
  <c r="H82" i="12"/>
  <c r="G82" i="12"/>
  <c r="G89" i="12" s="1"/>
  <c r="H77" i="12"/>
  <c r="H78" i="12" s="1"/>
  <c r="G77" i="12"/>
  <c r="H74" i="12"/>
  <c r="G74" i="12"/>
  <c r="H69" i="12"/>
  <c r="G69" i="12"/>
  <c r="H66" i="12"/>
  <c r="G66" i="12"/>
  <c r="H75" i="11"/>
  <c r="G75" i="11"/>
  <c r="H71" i="11"/>
  <c r="G71" i="11"/>
  <c r="G76" i="11" s="1"/>
  <c r="H67" i="11"/>
  <c r="G67" i="11"/>
  <c r="H62" i="11"/>
  <c r="G62" i="11"/>
  <c r="H59" i="11"/>
  <c r="H63" i="11" s="1"/>
  <c r="G59" i="11"/>
  <c r="H54" i="11"/>
  <c r="G54" i="11"/>
  <c r="H51" i="11"/>
  <c r="H55" i="11" s="1"/>
  <c r="G51" i="11"/>
  <c r="H48" i="11"/>
  <c r="G48" i="11"/>
  <c r="H43" i="11"/>
  <c r="G43" i="11"/>
  <c r="H40" i="11"/>
  <c r="G40" i="11"/>
  <c r="G44" i="11" s="1"/>
  <c r="H35" i="11"/>
  <c r="G35" i="11"/>
  <c r="H32" i="11"/>
  <c r="H36" i="11" s="1"/>
  <c r="G32" i="11"/>
  <c r="H94" i="10"/>
  <c r="G94" i="10"/>
  <c r="H90" i="10"/>
  <c r="G90" i="10"/>
  <c r="H86" i="10"/>
  <c r="G86" i="10"/>
  <c r="H74" i="10"/>
  <c r="G74" i="10"/>
  <c r="H71" i="10"/>
  <c r="H75" i="10" s="1"/>
  <c r="G71" i="10"/>
  <c r="H66" i="10"/>
  <c r="G66" i="10"/>
  <c r="H63" i="10"/>
  <c r="G63" i="10"/>
  <c r="H60" i="10"/>
  <c r="G60" i="10"/>
  <c r="G67" i="10" s="1"/>
  <c r="H53" i="10"/>
  <c r="H54" i="10" s="1"/>
  <c r="G53" i="10"/>
  <c r="H50" i="10"/>
  <c r="G50" i="10"/>
  <c r="H45" i="10"/>
  <c r="G45" i="10"/>
  <c r="H42" i="10"/>
  <c r="H46" i="10" s="1"/>
  <c r="G42" i="10"/>
  <c r="H82" i="9"/>
  <c r="G82" i="9"/>
  <c r="H78" i="9"/>
  <c r="G78" i="9"/>
  <c r="G83" i="9" s="1"/>
  <c r="H74" i="9"/>
  <c r="G74" i="9"/>
  <c r="H69" i="9"/>
  <c r="G69" i="9"/>
  <c r="H66" i="9"/>
  <c r="G66" i="9"/>
  <c r="G70" i="9" s="1"/>
  <c r="H61" i="9"/>
  <c r="G61" i="9"/>
  <c r="H58" i="9"/>
  <c r="H62" i="9" s="1"/>
  <c r="G58" i="9"/>
  <c r="H55" i="9"/>
  <c r="G55" i="9"/>
  <c r="H50" i="9"/>
  <c r="G50" i="9"/>
  <c r="H47" i="9"/>
  <c r="H51" i="9" s="1"/>
  <c r="G47" i="9"/>
  <c r="G51" i="9" s="1"/>
  <c r="H42" i="9"/>
  <c r="G42" i="9"/>
  <c r="H39" i="9"/>
  <c r="G39" i="9"/>
  <c r="H66" i="8"/>
  <c r="G66" i="8"/>
  <c r="H62" i="8"/>
  <c r="G62" i="8"/>
  <c r="H58" i="8"/>
  <c r="H67" i="8" s="1"/>
  <c r="G58" i="8"/>
  <c r="H53" i="8"/>
  <c r="G53" i="8"/>
  <c r="H50" i="8"/>
  <c r="G50" i="8"/>
  <c r="H36" i="8"/>
  <c r="G36" i="8"/>
  <c r="H33" i="8"/>
  <c r="G33" i="8"/>
  <c r="H30" i="8"/>
  <c r="H37" i="8" s="1"/>
  <c r="G30" i="8"/>
  <c r="G37" i="8" s="1"/>
  <c r="H26" i="8"/>
  <c r="H25" i="8"/>
  <c r="G25" i="8"/>
  <c r="H22" i="8"/>
  <c r="G22" i="8"/>
  <c r="H17" i="8"/>
  <c r="G17" i="8"/>
  <c r="H14" i="8"/>
  <c r="G14" i="8"/>
  <c r="G18" i="8" s="1"/>
  <c r="H85" i="7"/>
  <c r="G85" i="7"/>
  <c r="H81" i="7"/>
  <c r="G81" i="7"/>
  <c r="H77" i="7"/>
  <c r="G77" i="7"/>
  <c r="H72" i="7"/>
  <c r="G72" i="7"/>
  <c r="H69" i="7"/>
  <c r="H73" i="7" s="1"/>
  <c r="G69" i="7"/>
  <c r="G73" i="7" s="1"/>
  <c r="H64" i="7"/>
  <c r="H65" i="7" s="1"/>
  <c r="G64" i="7"/>
  <c r="H61" i="7"/>
  <c r="G61" i="7"/>
  <c r="H58" i="7"/>
  <c r="G58" i="7"/>
  <c r="H53" i="7"/>
  <c r="G53" i="7"/>
  <c r="H50" i="7"/>
  <c r="H54" i="7" s="1"/>
  <c r="G50" i="7"/>
  <c r="G54" i="7" s="1"/>
  <c r="H45" i="7"/>
  <c r="G45" i="7"/>
  <c r="H42" i="7"/>
  <c r="G42" i="7"/>
  <c r="H92" i="6"/>
  <c r="G92" i="6"/>
  <c r="H88" i="6"/>
  <c r="G88" i="6"/>
  <c r="H84" i="6"/>
  <c r="H93" i="6" s="1"/>
  <c r="G84" i="6"/>
  <c r="H79" i="6"/>
  <c r="G79" i="6"/>
  <c r="H76" i="6"/>
  <c r="G76" i="6"/>
  <c r="H71" i="6"/>
  <c r="G71" i="6"/>
  <c r="H68" i="6"/>
  <c r="G68" i="6"/>
  <c r="H65" i="6"/>
  <c r="G65" i="6"/>
  <c r="G72" i="6" s="1"/>
  <c r="H61" i="6"/>
  <c r="H60" i="6"/>
  <c r="G60" i="6"/>
  <c r="H57" i="6"/>
  <c r="G57" i="6"/>
  <c r="H52" i="6"/>
  <c r="G52" i="6"/>
  <c r="H49" i="6"/>
  <c r="H53" i="6" s="1"/>
  <c r="G49" i="6"/>
  <c r="G53" i="6" s="1"/>
  <c r="H78" i="5"/>
  <c r="G78" i="5"/>
  <c r="H74" i="5"/>
  <c r="G74" i="5"/>
  <c r="H70" i="5"/>
  <c r="G70" i="5"/>
  <c r="H65" i="5"/>
  <c r="G65" i="5"/>
  <c r="H62" i="5"/>
  <c r="G62" i="5"/>
  <c r="G66" i="5" s="1"/>
  <c r="H57" i="5"/>
  <c r="H58" i="5" s="1"/>
  <c r="G57" i="5"/>
  <c r="H54" i="5"/>
  <c r="G54" i="5"/>
  <c r="H51" i="5"/>
  <c r="G51" i="5"/>
  <c r="H46" i="5"/>
  <c r="G46" i="5"/>
  <c r="H43" i="5"/>
  <c r="H47" i="5" s="1"/>
  <c r="G43" i="5"/>
  <c r="G47" i="5" s="1"/>
  <c r="H38" i="5"/>
  <c r="G38" i="5"/>
  <c r="H35" i="5"/>
  <c r="G35" i="5"/>
  <c r="H90" i="4"/>
  <c r="G90" i="4"/>
  <c r="H86" i="4"/>
  <c r="G86" i="4"/>
  <c r="H82" i="4"/>
  <c r="H91" i="4" s="1"/>
  <c r="G82" i="4"/>
  <c r="H77" i="4"/>
  <c r="G77" i="4"/>
  <c r="H74" i="4"/>
  <c r="G74" i="4"/>
  <c r="H69" i="4"/>
  <c r="G69" i="4"/>
  <c r="H66" i="4"/>
  <c r="G66" i="4"/>
  <c r="H63" i="4"/>
  <c r="H70" i="4" s="1"/>
  <c r="G63" i="4"/>
  <c r="H59" i="4"/>
  <c r="H58" i="4"/>
  <c r="G58" i="4"/>
  <c r="H55" i="4"/>
  <c r="G55" i="4"/>
  <c r="H50" i="4"/>
  <c r="G50" i="4"/>
  <c r="H47" i="4"/>
  <c r="G47" i="4"/>
  <c r="G51" i="4" s="1"/>
  <c r="H83" i="3"/>
  <c r="G83" i="3"/>
  <c r="H79" i="3"/>
  <c r="G79" i="3"/>
  <c r="H75" i="3"/>
  <c r="H84" i="3" s="1"/>
  <c r="G75" i="3"/>
  <c r="H70" i="3"/>
  <c r="G70" i="3"/>
  <c r="H67" i="3"/>
  <c r="H71" i="3" s="1"/>
  <c r="G67" i="3"/>
  <c r="G71" i="3" s="1"/>
  <c r="H62" i="3"/>
  <c r="G62" i="3"/>
  <c r="H59" i="3"/>
  <c r="G59" i="3"/>
  <c r="H56" i="3"/>
  <c r="H63" i="3" s="1"/>
  <c r="G56" i="3"/>
  <c r="G63" i="3" s="1"/>
  <c r="H51" i="3"/>
  <c r="G51" i="3"/>
  <c r="H48" i="3"/>
  <c r="H52" i="3" s="1"/>
  <c r="G48" i="3"/>
  <c r="H43" i="3"/>
  <c r="G43" i="3"/>
  <c r="H40" i="3"/>
  <c r="G40" i="3"/>
  <c r="G44" i="3" s="1"/>
  <c r="H106" i="2"/>
  <c r="G106" i="2"/>
  <c r="H102" i="2"/>
  <c r="G102" i="2"/>
  <c r="G107" i="2" s="1"/>
  <c r="H98" i="2"/>
  <c r="H107" i="2" s="1"/>
  <c r="G98" i="2"/>
  <c r="H93" i="2"/>
  <c r="G93" i="2"/>
  <c r="H90" i="2"/>
  <c r="G90" i="2"/>
  <c r="G94" i="2" s="1"/>
  <c r="H85" i="2"/>
  <c r="G85" i="2"/>
  <c r="H82" i="2"/>
  <c r="G82" i="2"/>
  <c r="H79" i="2"/>
  <c r="G79" i="2"/>
  <c r="H75" i="2"/>
  <c r="H74" i="2"/>
  <c r="G74" i="2"/>
  <c r="H71" i="2"/>
  <c r="G71" i="2"/>
  <c r="H66" i="2"/>
  <c r="G66" i="2"/>
  <c r="H63" i="2"/>
  <c r="H67" i="2" s="1"/>
  <c r="G63" i="2"/>
  <c r="G67" i="2" s="1"/>
  <c r="H87" i="1"/>
  <c r="G87" i="1"/>
  <c r="H83" i="1"/>
  <c r="G83" i="1"/>
  <c r="G88" i="1" s="1"/>
  <c r="H79" i="1"/>
  <c r="H88" i="1" s="1"/>
  <c r="G79" i="1"/>
  <c r="H74" i="1"/>
  <c r="G74" i="1"/>
  <c r="H71" i="1"/>
  <c r="G71" i="1"/>
  <c r="G75" i="1" s="1"/>
  <c r="H67" i="1"/>
  <c r="H66" i="1"/>
  <c r="G66" i="1"/>
  <c r="H63" i="1"/>
  <c r="G63" i="1"/>
  <c r="H60" i="1"/>
  <c r="G60" i="1"/>
  <c r="G67" i="1" s="1"/>
  <c r="H53" i="1"/>
  <c r="H54" i="1" s="1"/>
  <c r="G53" i="1"/>
  <c r="H50" i="1"/>
  <c r="G50" i="1"/>
  <c r="H45" i="1"/>
  <c r="G45" i="1"/>
  <c r="H42" i="1"/>
  <c r="G42" i="1"/>
  <c r="G46" i="1" l="1"/>
  <c r="G75" i="2"/>
  <c r="G59" i="4"/>
  <c r="H72" i="6"/>
  <c r="G67" i="8"/>
  <c r="G46" i="10"/>
  <c r="H95" i="10"/>
  <c r="H44" i="11"/>
  <c r="H77" i="11" s="1"/>
  <c r="G63" i="11"/>
  <c r="G70" i="12"/>
  <c r="G111" i="12" s="1"/>
  <c r="G75" i="13"/>
  <c r="G108" i="13" s="1"/>
  <c r="G71" i="14"/>
  <c r="H86" i="2"/>
  <c r="G58" i="5"/>
  <c r="G65" i="7"/>
  <c r="G95" i="10"/>
  <c r="H110" i="12"/>
  <c r="H92" i="14"/>
  <c r="G94" i="6"/>
  <c r="G107" i="13"/>
  <c r="H94" i="2"/>
  <c r="H108" i="2" s="1"/>
  <c r="H44" i="3"/>
  <c r="G84" i="3"/>
  <c r="G78" i="4"/>
  <c r="G39" i="5"/>
  <c r="G61" i="6"/>
  <c r="G26" i="8"/>
  <c r="G68" i="8" s="1"/>
  <c r="H67" i="10"/>
  <c r="H96" i="10" s="1"/>
  <c r="G110" i="12"/>
  <c r="G94" i="13"/>
  <c r="G52" i="14"/>
  <c r="G92" i="14"/>
  <c r="G93" i="6"/>
  <c r="H79" i="5"/>
  <c r="G80" i="6"/>
  <c r="G46" i="7"/>
  <c r="H86" i="7"/>
  <c r="G62" i="9"/>
  <c r="G55" i="11"/>
  <c r="H52" i="14"/>
  <c r="H93" i="14" s="1"/>
  <c r="H71" i="14"/>
  <c r="G54" i="1"/>
  <c r="G79" i="5"/>
  <c r="H80" i="6"/>
  <c r="H46" i="7"/>
  <c r="G86" i="7"/>
  <c r="G54" i="8"/>
  <c r="G43" i="9"/>
  <c r="G84" i="9" s="1"/>
  <c r="G54" i="10"/>
  <c r="G78" i="12"/>
  <c r="G91" i="4"/>
  <c r="G86" i="2"/>
  <c r="G108" i="2" s="1"/>
  <c r="G52" i="3"/>
  <c r="G70" i="4"/>
  <c r="H83" i="9"/>
  <c r="G75" i="10"/>
  <c r="G36" i="11"/>
  <c r="G77" i="11" s="1"/>
  <c r="H76" i="11"/>
  <c r="G86" i="13"/>
  <c r="H85" i="3"/>
  <c r="H94" i="6"/>
  <c r="H46" i="1"/>
  <c r="H75" i="1"/>
  <c r="G92" i="4"/>
  <c r="H39" i="5"/>
  <c r="H66" i="5"/>
  <c r="H43" i="9"/>
  <c r="H70" i="9"/>
  <c r="H67" i="13"/>
  <c r="H94" i="13"/>
  <c r="G85" i="3"/>
  <c r="H51" i="4"/>
  <c r="H78" i="4"/>
  <c r="G87" i="7"/>
  <c r="H18" i="8"/>
  <c r="H54" i="8"/>
  <c r="H70" i="12"/>
  <c r="H97" i="12"/>
  <c r="G93" i="14" l="1"/>
  <c r="H87" i="7"/>
  <c r="H108" i="13"/>
  <c r="G96" i="10"/>
  <c r="G80" i="5"/>
  <c r="H80" i="5"/>
  <c r="H68" i="8"/>
  <c r="G89" i="1"/>
  <c r="H111" i="12"/>
  <c r="H84" i="9"/>
  <c r="H92" i="4"/>
  <c r="H89" i="1"/>
</calcChain>
</file>

<file path=xl/sharedStrings.xml><?xml version="1.0" encoding="utf-8"?>
<sst xmlns="http://schemas.openxmlformats.org/spreadsheetml/2006/main" count="4414" uniqueCount="595">
  <si>
    <t>quant Mutual Fund</t>
  </si>
  <si>
    <t>QUANT ABSOLUTE FUND</t>
  </si>
  <si>
    <t>MONTHLY PORTFOLIO STATEMENT AS ON 31 Jan 2022</t>
  </si>
  <si>
    <t>DIVIDEND PAYOUT - INF966L01242</t>
  </si>
  <si>
    <t>DIVIDEND RE-INVESTMENT - INF966L01259</t>
  </si>
  <si>
    <t>GROWTH - INF966L01267</t>
  </si>
  <si>
    <t>Risk-o-meter of the Scheme</t>
  </si>
  <si>
    <t>Risk-o-meter of the Benchmark</t>
  </si>
  <si>
    <t>SR. NO.</t>
  </si>
  <si>
    <t>ISIN</t>
  </si>
  <si>
    <t>NAME OF THE INSTRUMENT</t>
  </si>
  <si>
    <t>RATING</t>
  </si>
  <si>
    <t>INDUSTRY</t>
  </si>
  <si>
    <t>QUANTITY</t>
  </si>
  <si>
    <t>MARKET VALUE(Rs.in Lakhs)</t>
  </si>
  <si>
    <t>% to NAV</t>
  </si>
  <si>
    <t>EQUITY &amp; EQUITY RELATED</t>
  </si>
  <si>
    <t>(a) Listed / awaiting listing on Stock Exchanges</t>
  </si>
  <si>
    <t>INE205A01025</t>
  </si>
  <si>
    <t>Vedanta Limited</t>
  </si>
  <si>
    <t>N.A.</t>
  </si>
  <si>
    <t>NON - FERROUS METALS</t>
  </si>
  <si>
    <t>INE154A01025</t>
  </si>
  <si>
    <t>ITC Limited</t>
  </si>
  <si>
    <t>CONSUMER NON DURABLES</t>
  </si>
  <si>
    <t>INE742F01042</t>
  </si>
  <si>
    <t>Adani Ports &amp; Special Economic Zone Ltd</t>
  </si>
  <si>
    <t>TRANSPORTATION</t>
  </si>
  <si>
    <t>INE548A01028</t>
  </si>
  <si>
    <t>HFCL Limited</t>
  </si>
  <si>
    <t>TELECOM - SERVICES</t>
  </si>
  <si>
    <t>INE423A01024</t>
  </si>
  <si>
    <t>Adani Enterprises Limited</t>
  </si>
  <si>
    <t>MINERALS/MINING</t>
  </si>
  <si>
    <t>INE854D01024</t>
  </si>
  <si>
    <t>United Spirits Limited</t>
  </si>
  <si>
    <t>INE821I01014</t>
  </si>
  <si>
    <t>IRB Infrastructure Developers Limited</t>
  </si>
  <si>
    <t>CONSTRUCTION</t>
  </si>
  <si>
    <t>INE002A01018</t>
  </si>
  <si>
    <t>Reliance Industries Limited</t>
  </si>
  <si>
    <t>PETROLEUM PRODUCTS</t>
  </si>
  <si>
    <t>INE752E01010</t>
  </si>
  <si>
    <t>Power Grid Corporation of India Limited</t>
  </si>
  <si>
    <t>POWER</t>
  </si>
  <si>
    <t>INE018A01030</t>
  </si>
  <si>
    <t>Larsen &amp; Toubro Limited</t>
  </si>
  <si>
    <t>CONSTRUCTION PROJECT</t>
  </si>
  <si>
    <t>INE811K01011</t>
  </si>
  <si>
    <t>Prestige Estates Projects Ltd</t>
  </si>
  <si>
    <t>INE481G01011</t>
  </si>
  <si>
    <t>UltraTech Cement Limited</t>
  </si>
  <si>
    <t>CEMENT &amp; CEMENT PRODUCTS</t>
  </si>
  <si>
    <t>INE069I01010</t>
  </si>
  <si>
    <t>Indiabulls Real Estate Ltd</t>
  </si>
  <si>
    <t>INE101A01026</t>
  </si>
  <si>
    <t>Mahindra &amp; Mahindra Limited</t>
  </si>
  <si>
    <t>AUTO</t>
  </si>
  <si>
    <t>INE361B01024</t>
  </si>
  <si>
    <t>Divi's Laboratories Limited</t>
  </si>
  <si>
    <t>PHARMACEUTICALS</t>
  </si>
  <si>
    <t>INE062A01020</t>
  </si>
  <si>
    <t>State Bank of India</t>
  </si>
  <si>
    <t>BANKS</t>
  </si>
  <si>
    <t>INE424H01027</t>
  </si>
  <si>
    <t>SUN TV Network Limited</t>
  </si>
  <si>
    <t>ENTERTAINMENT</t>
  </si>
  <si>
    <t>INE473A01011</t>
  </si>
  <si>
    <t>Linde India Ltd.</t>
  </si>
  <si>
    <t>CHEMICALS</t>
  </si>
  <si>
    <t>INE148I01020</t>
  </si>
  <si>
    <t>Indiabulls Housing Finance Ltd</t>
  </si>
  <si>
    <t>FINANCE</t>
  </si>
  <si>
    <t>INE111A01025</t>
  </si>
  <si>
    <t>Container Corporation of India Ltd</t>
  </si>
  <si>
    <t>INE860A01027</t>
  </si>
  <si>
    <t>HCL Technologies Limited</t>
  </si>
  <si>
    <t>SOFTWARE</t>
  </si>
  <si>
    <t>INE075A01022</t>
  </si>
  <si>
    <t>Wipro Ltd</t>
  </si>
  <si>
    <t>INE040A01034</t>
  </si>
  <si>
    <t>HDFC Bank Limited</t>
  </si>
  <si>
    <t>INE397D01024</t>
  </si>
  <si>
    <t>Bharti Airtel Limited</t>
  </si>
  <si>
    <t>INE583L01014</t>
  </si>
  <si>
    <t>AGS Transact Technologies Limited</t>
  </si>
  <si>
    <t>COMMERCIAL SERVICES</t>
  </si>
  <si>
    <t>INE239C01020</t>
  </si>
  <si>
    <t>Stylam Industries Limited</t>
  </si>
  <si>
    <t>CONSUMER DURABLES</t>
  </si>
  <si>
    <t>INE733E01010</t>
  </si>
  <si>
    <t>NTPC Limited</t>
  </si>
  <si>
    <t>INE090A01021</t>
  </si>
  <si>
    <t>ICICI Bank Limited</t>
  </si>
  <si>
    <t>INE599M01018</t>
  </si>
  <si>
    <t>Just Dial Limited</t>
  </si>
  <si>
    <t>RETAILING</t>
  </si>
  <si>
    <t>INE007A01025</t>
  </si>
  <si>
    <t>CRISIL Limited</t>
  </si>
  <si>
    <t>Sub - total</t>
  </si>
  <si>
    <t>(b) Unlisted</t>
  </si>
  <si>
    <t>Nil</t>
  </si>
  <si>
    <t>Total</t>
  </si>
  <si>
    <t>DERIVATIVES</t>
  </si>
  <si>
    <t>(a) Index / Stock Futures</t>
  </si>
  <si>
    <t>(b) Index / Stock Options</t>
  </si>
  <si>
    <t>DEBT INSTRUMENTS</t>
  </si>
  <si>
    <t>(a) Listed / awaited listed on Stock Exchanges</t>
  </si>
  <si>
    <t>IN0020210020</t>
  </si>
  <si>
    <t>6.64% GOI - 16-Jun-2035</t>
  </si>
  <si>
    <t>Sovereign</t>
  </si>
  <si>
    <t>IN0020060029</t>
  </si>
  <si>
    <t>8.23% GOI 12-FEB-2027</t>
  </si>
  <si>
    <t>(b) Unlisted / Privately Placed</t>
  </si>
  <si>
    <t>(c) Securitised Debt Instruments</t>
  </si>
  <si>
    <t>MONEY MARKET INSTRUMENTS</t>
  </si>
  <si>
    <t>a) Commercial Paper</t>
  </si>
  <si>
    <t>b) Treasury Bills</t>
  </si>
  <si>
    <t>OTHERS</t>
  </si>
  <si>
    <t>(a) Mutual Fund Units</t>
  </si>
  <si>
    <t>(b) Tri Party Repo (TREPs)</t>
  </si>
  <si>
    <t>INCBLO010222</t>
  </si>
  <si>
    <t>TREPS 01-Feb-2022 DEPO 10</t>
  </si>
  <si>
    <t/>
  </si>
  <si>
    <t>(c) Other Receivables (Payables)</t>
  </si>
  <si>
    <t>NCA-NET CURRENT ASSETS</t>
  </si>
  <si>
    <t>Grand Total</t>
  </si>
  <si>
    <t xml:space="preserve"> Hedging Positions through Futures as on </t>
  </si>
  <si>
    <t>31/1/2022</t>
  </si>
  <si>
    <t xml:space="preserve"> Underlying</t>
  </si>
  <si>
    <t xml:space="preserve"> Long / Short</t>
  </si>
  <si>
    <t>Future Price when Purchased</t>
  </si>
  <si>
    <t>Current price of the contract</t>
  </si>
  <si>
    <t>Margin maintained in Rs.Lakhs</t>
  </si>
  <si>
    <t xml:space="preserve"> Total %age of existing assets hedged through futures</t>
  </si>
  <si>
    <t xml:space="preserve"> For the period ended … specify the following for hedging transactions through futures which have been squared off/expired </t>
  </si>
  <si>
    <t xml:space="preserve"> Total Number of contracts where futures were bought</t>
  </si>
  <si>
    <t xml:space="preserve"> Total Number of contracts where futures were sold</t>
  </si>
  <si>
    <t xml:space="preserve"> Gross Notional Value of contracts where futures were bought </t>
  </si>
  <si>
    <t xml:space="preserve"> Gross Notional Value of contracts where futures were sold </t>
  </si>
  <si>
    <t xml:space="preserve"> Net Profit/Loss value on all contracts combined</t>
  </si>
  <si>
    <t xml:space="preserve"> Other than Hedging Positions through Futures as on</t>
  </si>
  <si>
    <t xml:space="preserve"> Total Exposure due to futures (non hedging positions) as a %age of net assets</t>
  </si>
  <si>
    <t xml:space="preserve"> For the period ended .. Specify the following for non hedging transactions through futures which have been squared off/expired </t>
  </si>
  <si>
    <t xml:space="preserve"> Total number of contracts where futures were bought</t>
  </si>
  <si>
    <t xml:space="preserve"> Total number of contracts where futures were sold (carry forward)</t>
  </si>
  <si>
    <t xml:space="preserve"> Gross Notional value of contracts where future were bought </t>
  </si>
  <si>
    <t xml:space="preserve"> Gross Notional value of contracts where future were Sold</t>
  </si>
  <si>
    <t xml:space="preserve"> Net Profit/Loss Value on all contracts combined</t>
  </si>
  <si>
    <t xml:space="preserve"> Hedging Positions through Put Options as on </t>
  </si>
  <si>
    <t xml:space="preserve">Number of contracts </t>
  </si>
  <si>
    <t>Option Price when purchased</t>
  </si>
  <si>
    <t>Current option price</t>
  </si>
  <si>
    <t xml:space="preserve"> Total %age of existing assets hedged through put options</t>
  </si>
  <si>
    <t xml:space="preserve"> For the period ended .. Specify the following for  hedging transactions through options which have been execised/expired </t>
  </si>
  <si>
    <t xml:space="preserve"> Total number of contracts entered into</t>
  </si>
  <si>
    <t xml:space="preserve"> Gross Notional value of contracts </t>
  </si>
  <si>
    <t xml:space="preserve"> Net Profit/Loss Value on all contracts (treat premium paid as loss) </t>
  </si>
  <si>
    <t xml:space="preserve"> Other than Hedging Positions through Options as on </t>
  </si>
  <si>
    <t xml:space="preserve">Call/Put </t>
  </si>
  <si>
    <t xml:space="preserve"> Total Exposure through options as a %age of net assets</t>
  </si>
  <si>
    <t xml:space="preserve"> For the period ended … with regard to non-hedging transactions through options which have already been exercised/expired specify: </t>
  </si>
  <si>
    <t xml:space="preserve"> Gross Notional value of contracts  </t>
  </si>
  <si>
    <t>Notes :-</t>
  </si>
  <si>
    <t>1</t>
  </si>
  <si>
    <t xml:space="preserve">Total NPA provided for is NIL. </t>
  </si>
  <si>
    <t>2</t>
  </si>
  <si>
    <t>Total value and percentage of illiquid equity shares is NIL.</t>
  </si>
  <si>
    <t>3</t>
  </si>
  <si>
    <t>NAV as on 31 Jan 2022</t>
  </si>
  <si>
    <t>Quant Absolute Fund - Dividend is Rs. 37.7584</t>
  </si>
  <si>
    <t>Quant Absolute Fund - Growth is Rs. 273.791</t>
  </si>
  <si>
    <t>Quant Absolute Fund - Dividend - Direct Plan is Rs. 39.2897</t>
  </si>
  <si>
    <t>Quant Absolute Fund - Growth - Direct Plan is Rs. 283.6882</t>
  </si>
  <si>
    <t>4</t>
  </si>
  <si>
    <t>NAV as on 31 Dec 2021</t>
  </si>
  <si>
    <t>Quant Absolute Fund - Dividend is Rs. 37.832</t>
  </si>
  <si>
    <t>Quant Absolute Fund - Growth is Rs. 274.3072</t>
  </si>
  <si>
    <t>Quant Absolute Fund - Dividend - Direct Plan is Rs. 39.3054</t>
  </si>
  <si>
    <t>Quant Absolute Fund - Growth - Direct Plan is Rs. 283.8014</t>
  </si>
  <si>
    <t>5</t>
  </si>
  <si>
    <t>Dividend declared during the period</t>
  </si>
  <si>
    <t>Bonus declared during the period is NIL</t>
  </si>
  <si>
    <t>6</t>
  </si>
  <si>
    <t>Total outstanding exposure in derivatives instruments as on  is NIL</t>
  </si>
  <si>
    <t>7</t>
  </si>
  <si>
    <t>Total Investments in foreign securities/ADRs / GDRs as on  is NIL</t>
  </si>
  <si>
    <t>8</t>
  </si>
  <si>
    <t>9</t>
  </si>
  <si>
    <t>The funds parked in short term deposit(s) as on   were NIL</t>
  </si>
  <si>
    <t>QUANT ACTIVE FUND</t>
  </si>
  <si>
    <t>DIVIDEND PAYOUT - INF966L01218</t>
  </si>
  <si>
    <t>DIVIDEND RE-INVESTMENT - INF966L01226</t>
  </si>
  <si>
    <t>GROWTH - INF966L01234</t>
  </si>
  <si>
    <t>INE061F01013</t>
  </si>
  <si>
    <t>Fortis Healthcare Ltd</t>
  </si>
  <si>
    <t>HEALTHCARE SERVICES</t>
  </si>
  <si>
    <t>INE139A01034</t>
  </si>
  <si>
    <t>National Aluminium Company Limited</t>
  </si>
  <si>
    <t>INE805D01034</t>
  </si>
  <si>
    <t>Sunteck Realty Limited</t>
  </si>
  <si>
    <t>INE763G01038</t>
  </si>
  <si>
    <t>ICICI Securities Limited</t>
  </si>
  <si>
    <t>CAPITAL MARKETS</t>
  </si>
  <si>
    <t>INE034A01011</t>
  </si>
  <si>
    <t>Arvind Limited</t>
  </si>
  <si>
    <t>TEXTILE PRODUCTS</t>
  </si>
  <si>
    <t>INE887G01027</t>
  </si>
  <si>
    <t>Gokaldas Exports Ltd</t>
  </si>
  <si>
    <t>INE531E01026</t>
  </si>
  <si>
    <t>Hindustan Copper Limited</t>
  </si>
  <si>
    <t>INE126A01031</t>
  </si>
  <si>
    <t>EID Parry (India) Ltd</t>
  </si>
  <si>
    <t>INE191B01025</t>
  </si>
  <si>
    <t>Welspun Corp Limited</t>
  </si>
  <si>
    <t>FERROUS METALS</t>
  </si>
  <si>
    <t>INE692A01016</t>
  </si>
  <si>
    <t>Union Bank of India</t>
  </si>
  <si>
    <t>INE258G01013</t>
  </si>
  <si>
    <t>Sumitomo Chemical India Limited</t>
  </si>
  <si>
    <t>PESTICIDES</t>
  </si>
  <si>
    <t>INE850D01014</t>
  </si>
  <si>
    <t>Godrej Agrovet Limited</t>
  </si>
  <si>
    <t>INE03Q201024</t>
  </si>
  <si>
    <t>Glenmark Life Sciences Limited</t>
  </si>
  <si>
    <t>INE485A01015</t>
  </si>
  <si>
    <t>Century Enka Limited</t>
  </si>
  <si>
    <t>TEXTILES - SYNTHETIC</t>
  </si>
  <si>
    <t>INE151A01013</t>
  </si>
  <si>
    <t>Tata Communications Limited</t>
  </si>
  <si>
    <t>INE0D6701023</t>
  </si>
  <si>
    <t>India Pesticides Limited</t>
  </si>
  <si>
    <t>INE140A01024</t>
  </si>
  <si>
    <t>Piramal Enterprises Limited</t>
  </si>
  <si>
    <t>INE0GFE01018</t>
  </si>
  <si>
    <t>Exxaro Tiles Limited</t>
  </si>
  <si>
    <t>INE256A01028</t>
  </si>
  <si>
    <t>Zee Entertainment Ent Ltd</t>
  </si>
  <si>
    <t>INE053A01029</t>
  </si>
  <si>
    <t>Indian Hotels Co Ltd</t>
  </si>
  <si>
    <t>LEISURE SERVICES</t>
  </si>
  <si>
    <t>INE383A01012</t>
  </si>
  <si>
    <t>The India Cements Limited</t>
  </si>
  <si>
    <t>INE647O01011</t>
  </si>
  <si>
    <t>Aditya Birla Fashion And Retail Ltd</t>
  </si>
  <si>
    <t>INE686F01025</t>
  </si>
  <si>
    <t>UNITED BREWERIES LIMITED</t>
  </si>
  <si>
    <t>INE475E01026</t>
  </si>
  <si>
    <t>Caplin Point Laboratories Ltd</t>
  </si>
  <si>
    <t>INE774D01024</t>
  </si>
  <si>
    <t>Mahindra &amp; Mahindra Financial Ser Ltd</t>
  </si>
  <si>
    <t>INE987B01026</t>
  </si>
  <si>
    <t>Natco Pharma Ltd</t>
  </si>
  <si>
    <t>INE233A01035</t>
  </si>
  <si>
    <t>Godrej Industries Limited</t>
  </si>
  <si>
    <t>Quant Active Fund - Dividend is Rs. 47.6607</t>
  </si>
  <si>
    <t>Quant Active Fund - Growth is Rs. 416.2018</t>
  </si>
  <si>
    <t>Quant Active Fund - Dividend - Direct Plan is Rs. 50.3848</t>
  </si>
  <si>
    <t>Quant Active Fund - Growth - Direct Plan is Rs. 435.0838</t>
  </si>
  <si>
    <t>Quant Active Fund - Dividend is Rs. 47.5473</t>
  </si>
  <si>
    <t>Quant Active Fund - Growth is Rs. 415.2009</t>
  </si>
  <si>
    <t>Quant Active Fund - Dividend - Direct Plan is Rs. 50.1922</t>
  </si>
  <si>
    <t>Quant Active Fund - Growth - Direct Plan is Rs. 433.4131</t>
  </si>
  <si>
    <t>QUANT ESG EQUITY FUND</t>
  </si>
  <si>
    <t>DIVIDEND PAYOUT - INF966L01AC6</t>
  </si>
  <si>
    <t>DIVIDEND RE-INVESTMENT - INF966L01AF9</t>
  </si>
  <si>
    <t>GROWTH - INF966L01AB8</t>
  </si>
  <si>
    <t>DIRECT PLAN-DIVIDEND PAYOUT - INF966L01AE2</t>
  </si>
  <si>
    <t>DIRECT DIVIDEND REINVESTMENT - INF966L01AG7</t>
  </si>
  <si>
    <t>DIRECT PLAN-GROWTH - INF966L01AD4</t>
  </si>
  <si>
    <t>INE870H01013</t>
  </si>
  <si>
    <t>Network18 Media &amp; Investments Limited</t>
  </si>
  <si>
    <t>INE232I01014</t>
  </si>
  <si>
    <t>Sun Pharma Advanced Research Co. Ltd</t>
  </si>
  <si>
    <t>INE118H01025</t>
  </si>
  <si>
    <t>BSE Ltd</t>
  </si>
  <si>
    <t>INE038F01029</t>
  </si>
  <si>
    <t>TV Today Network Limited</t>
  </si>
  <si>
    <t>INE144Z01023</t>
  </si>
  <si>
    <t>Tarsons Products Limited</t>
  </si>
  <si>
    <t>INE670K01029</t>
  </si>
  <si>
    <t>Macrotech Developers Limited</t>
  </si>
  <si>
    <t>INE886H01027</t>
  </si>
  <si>
    <t>TV18 Broadcast Ltd</t>
  </si>
  <si>
    <t>Quant ESG Equity Fund - Regular Plan - Growth is Rs. 19.2215</t>
  </si>
  <si>
    <t>Quant ESG Equity Fund - Regular Plan - IDCW is Rs. 19.201</t>
  </si>
  <si>
    <t>Quant ESG Equity Fund - Growth - Direct Plan is Rs. 19.527</t>
  </si>
  <si>
    <t>Quant ESG Equity Fund - IDCW - Direct Plan is Rs. 19.4966</t>
  </si>
  <si>
    <t>Quant ESG Equity Fund - Regular Plan - Growth is Rs. 19.2314</t>
  </si>
  <si>
    <t>Quant ESG Equity Fund - Regular Plan - IDCW is Rs. 19.208</t>
  </si>
  <si>
    <t>Quant ESG Equity Fund - Growth - Direct Plan is Rs. 19.5126</t>
  </si>
  <si>
    <t>Quant ESG Equity Fund - IDCW - Direct Plan is Rs. 19.4838</t>
  </si>
  <si>
    <t>QUANT FLEXI CAP FUND</t>
  </si>
  <si>
    <t>DIVIDEND PAYOUT - INF966L01432</t>
  </si>
  <si>
    <t>DIVIDEND RE-INVESTMENT - INF966L01440</t>
  </si>
  <si>
    <t>GROWTH - INF966L01457</t>
  </si>
  <si>
    <t>INE776C01039</t>
  </si>
  <si>
    <t>GMR Infrastructure Ltd</t>
  </si>
  <si>
    <t>INE0DSF01015</t>
  </si>
  <si>
    <t>Nureca Limited</t>
  </si>
  <si>
    <t>INE463V01026</t>
  </si>
  <si>
    <t>Anand Rathi Wealth Limited</t>
  </si>
  <si>
    <t>INE003A01024</t>
  </si>
  <si>
    <t>Siemens Ltd</t>
  </si>
  <si>
    <t>INDUSTRIAL CAPITAL GOODS</t>
  </si>
  <si>
    <t>INE366I01010</t>
  </si>
  <si>
    <t>VRL Logistics Limited</t>
  </si>
  <si>
    <t>Quant Consumption Fund - Growth is Rs. 57.8888</t>
  </si>
  <si>
    <t>Quant Consumption Fund - Dividend is Rs. 41.4619</t>
  </si>
  <si>
    <t>Quant Consumption Fund - Growth - Direct Plan is Rs. 61.5776</t>
  </si>
  <si>
    <t>Quant Consumption Fund - Dividend - Direct Plan is Rs. 41.8512</t>
  </si>
  <si>
    <t>Quant Consumption Fund - Growth is Rs. 57.6863</t>
  </si>
  <si>
    <t>Quant Consumption Fund - Dividend is Rs. 41.3485</t>
  </si>
  <si>
    <t>Quant Consumption Fund - Growth - Direct Plan is Rs. 61.404</t>
  </si>
  <si>
    <t>Quant Consumption Fund - Dividend - Direct Plan is Rs. 41.7323</t>
  </si>
  <si>
    <t>QUANT FOCUSED FUND</t>
  </si>
  <si>
    <t>DIVIDEND PAYOUT - INF966L01358</t>
  </si>
  <si>
    <t>DIVIDEND RE-INVESTMENT - INF966L01366</t>
  </si>
  <si>
    <t>GROWTH - INF966L01374</t>
  </si>
  <si>
    <t>INE326A01037</t>
  </si>
  <si>
    <t>Lupin Limited</t>
  </si>
  <si>
    <t>INE271C01023</t>
  </si>
  <si>
    <t>DLF Limited</t>
  </si>
  <si>
    <t>Quant Focused Fund - Growth is Rs. 52.9106</t>
  </si>
  <si>
    <t>Quant Focused Fund - Dividend is Rs. 39.2108</t>
  </si>
  <si>
    <t>Quant Focused Fund - Growth - Direct Plan is Rs. 55.4269</t>
  </si>
  <si>
    <t>Quant Focused Fund - Dividend - Direct Plan is Rs. 32.4812</t>
  </si>
  <si>
    <t>Quant Focused Fund - Growth is Rs. 53.6868</t>
  </si>
  <si>
    <t>Quant Focused Fund - Dividend is Rs. 39.787</t>
  </si>
  <si>
    <t>Quant Focused Fund - Growth - Direct Plan is Rs. 56.1422</t>
  </si>
  <si>
    <t>Quant Focused Fund - Dividend - Direct Plan is Rs. 32.9011</t>
  </si>
  <si>
    <t>QUANT INFRASTRUCTURE FUND</t>
  </si>
  <si>
    <t>DIVIDEND PAYOUT - INF966L01465</t>
  </si>
  <si>
    <t>DIVIDEND RE-INVESTMENT - INF966L01473</t>
  </si>
  <si>
    <t>GROWTH - INF966L01481</t>
  </si>
  <si>
    <t>INE949H01023</t>
  </si>
  <si>
    <t>Man Infraconstruction Limited</t>
  </si>
  <si>
    <t>INE028A01039</t>
  </si>
  <si>
    <t>Bank of Baroda</t>
  </si>
  <si>
    <t>INE079A01024</t>
  </si>
  <si>
    <t>Ambuja Cements Ltd</t>
  </si>
  <si>
    <t>INE962Y01021</t>
  </si>
  <si>
    <t>Ircon International Limited</t>
  </si>
  <si>
    <t>INE045A01017</t>
  </si>
  <si>
    <t>Ador Welding Limited</t>
  </si>
  <si>
    <t>INDUSTRIAL PRODUCTS</t>
  </si>
  <si>
    <t>INE811A01020</t>
  </si>
  <si>
    <t>KIRLOSKAR PNEUMATIC CO.LTD.</t>
  </si>
  <si>
    <t>Quant Infrastructure Fund - Dividend is Rs. 21.316</t>
  </si>
  <si>
    <t>Quant Infrastructure Fund - Growth is Rs. 21.355</t>
  </si>
  <si>
    <t>Quant Infrastructure Fund - Growth - Direct Plan is Rs. 22.2893</t>
  </si>
  <si>
    <t>Quant Infrastructure Fund - Dividend - Direct Plan is Rs. 22.2755</t>
  </si>
  <si>
    <t>Quant Infrastructure Fund - Dividend is Rs. 20.9978</t>
  </si>
  <si>
    <t>Quant Infrastructure Fund - Growth is Rs. 21.035</t>
  </si>
  <si>
    <t>Quant Infrastructure Fund - Growth - Direct Plan is Rs. 21.9239</t>
  </si>
  <si>
    <t>Quant Infrastructure Fund - Dividend - Direct Plan is Rs. 21.9106</t>
  </si>
  <si>
    <t>QUANT LARGE &amp; MID CAP FUND</t>
  </si>
  <si>
    <t>DIVIDEND PAYOUT - INF966L01325</t>
  </si>
  <si>
    <t>DIVIDEND RE-INVESTMENT - INF966L01333</t>
  </si>
  <si>
    <t>GROWTH - INF966L01341</t>
  </si>
  <si>
    <t>BONUS - INF966L01424</t>
  </si>
  <si>
    <t>Quant Large &amp; Mid Cap Fund - Bonus is Rs. 66.6655</t>
  </si>
  <si>
    <t>Quant Large &amp; Mid Cap Fund - Dividend is Rs. 40.5403</t>
  </si>
  <si>
    <t>Quant Large &amp; Mid Cap Fund - Growth is Rs. 66.6107</t>
  </si>
  <si>
    <t>Quant Large &amp; Mid Cap Fund - Bonus - Direct Plan is Rs. 66.6655</t>
  </si>
  <si>
    <t>Quant Large &amp; Mid Cap Fund - Dividend - Direct Plan is Rs. 32.2897</t>
  </si>
  <si>
    <t>Quant Large &amp; Mid Cap Fund - Growth - Direct Plan is Rs. 69.2408</t>
  </si>
  <si>
    <t>Quant Large &amp; Mid Cap Fund - Bonus is Rs. 66.3462</t>
  </si>
  <si>
    <t>Quant Large &amp; Mid Cap Fund - Dividend is Rs. 40.3461</t>
  </si>
  <si>
    <t>Quant Large &amp; Mid Cap Fund - Growth is Rs. 66.2896</t>
  </si>
  <si>
    <t>Quant Large &amp; Mid Cap Fund - Bonus - Direct Plan is Rs. 66.3462</t>
  </si>
  <si>
    <t>Quant Large &amp; Mid Cap Fund - Dividend - Direct Plan is Rs. 32.0874</t>
  </si>
  <si>
    <t>Quant Large &amp; Mid Cap Fund - Growth - Direct Plan is Rs. 68.8056</t>
  </si>
  <si>
    <t>QUANT LIQUID PLAN</t>
  </si>
  <si>
    <t>DAILY DIVIDEND REINVESTMENT - INF966L01275</t>
  </si>
  <si>
    <t>WEEKLY DIVIDEND REINVESTMENT - INF966L01283</t>
  </si>
  <si>
    <t>MONTHLY DIVIDEND PAYOUT - INF966L01291</t>
  </si>
  <si>
    <t>MONTHLY DIVIDEND RE-INVESTMENT - INF966L01309</t>
  </si>
  <si>
    <t>GROWTH - INF966L01317</t>
  </si>
  <si>
    <t>INE140A14R07</t>
  </si>
  <si>
    <t>Piramal Enterprises Ltd CP 28-Feb-2022</t>
  </si>
  <si>
    <t>A1+</t>
  </si>
  <si>
    <t>INE516Y14BP6</t>
  </si>
  <si>
    <t>Piramal Cap &amp; Hou Fin Ltd CP 07-Apr-2022</t>
  </si>
  <si>
    <t>INE886H14GW3</t>
  </si>
  <si>
    <t>TV18 Broadcast Limited CP 02-Mar-2022</t>
  </si>
  <si>
    <t>INE732I14297</t>
  </si>
  <si>
    <t>Angel One Limited CP 18-Feb-2022</t>
  </si>
  <si>
    <t>INE870H14NL6</t>
  </si>
  <si>
    <t>Network18 Media And Inves CP 04-Mar-2022</t>
  </si>
  <si>
    <t>INE823G14645</t>
  </si>
  <si>
    <t>JK Cement Limited CP -17-Mar-2022</t>
  </si>
  <si>
    <t>INE389H14HN5</t>
  </si>
  <si>
    <t>KEC International Limited CP 13-Apr-2022</t>
  </si>
  <si>
    <t>INE508G14BK1</t>
  </si>
  <si>
    <t>Time Technoplast Limited CP 10-Feb-2022</t>
  </si>
  <si>
    <t>INE508G14BR6</t>
  </si>
  <si>
    <t>Time Technoplast Limited CP 12-Apr-2022</t>
  </si>
  <si>
    <t>Quant Liquid Plan - Daily Dividend is Rs. 13.1417</t>
  </si>
  <si>
    <t>Quant Liquid Plan - Growth is Rs. 33.4923</t>
  </si>
  <si>
    <t>Quant Liquid Plan - Monthly Dividend is Rs. 15.1869</t>
  </si>
  <si>
    <t>Quant Liquid Plan - Weekly Dividend is Rs. 13.5064</t>
  </si>
  <si>
    <t>Quant Liquid Plan - Growth Option - Direct Plan is Rs. 34.0704</t>
  </si>
  <si>
    <t>Quant Liquid Plan - Monthly Dividend - Direct Plan is Rs. 15.5378</t>
  </si>
  <si>
    <t>Quant Liquid Plan - Weekly Dividend - Direct Plan is Rs. 14.135</t>
  </si>
  <si>
    <t>Quant Liquid Plan - Daily Dividend - Direct Plan is Rs. 13.4501</t>
  </si>
  <si>
    <t>Quant Liquid Plan - Daily Dividend is Rs. 13.1732</t>
  </si>
  <si>
    <t>Quant Liquid Plan - Growth is Rs. 33.3823</t>
  </si>
  <si>
    <t>Quant Liquid Plan - Monthly Dividend is Rs. 15.184</t>
  </si>
  <si>
    <t>Quant Liquid Plan - Weekly Dividend is Rs. 13.5217</t>
  </si>
  <si>
    <t>Quant Liquid Plan - Growth Option - Direct Plan is Rs. 33.9509</t>
  </si>
  <si>
    <t>Quant Liquid Plan - Monthly Dividend - Direct Plan is Rs. 15.5304</t>
  </si>
  <si>
    <t>Quant Liquid Plan - Weekly Dividend - Direct Plan is Rs. 14.1452</t>
  </si>
  <si>
    <t>Quant Liquid Plan - Daily Dividend - Direct Plan is Rs. 13.4777</t>
  </si>
  <si>
    <t>Rs. 0.075(Daily Dividend) , Rs. 0.068(Daily Direct Dividend)</t>
  </si>
  <si>
    <t>Rs. 0.0473(Monthly Dividend)</t>
  </si>
  <si>
    <t>Rs. 0.06(Weekly Direct Dividend) , Rs. 0.06(Weekly Dividend)</t>
  </si>
  <si>
    <t>QUANT MID CAP FUND</t>
  </si>
  <si>
    <t>DIVIDEND PAYOUT - INF966L01150</t>
  </si>
  <si>
    <t>DIVIDEND RE-INVESTMENT - INF966L01168</t>
  </si>
  <si>
    <t>GROWTH - INF966L01176</t>
  </si>
  <si>
    <t>INE476A01014</t>
  </si>
  <si>
    <t>Canara Bank</t>
  </si>
  <si>
    <t>INE169A01031</t>
  </si>
  <si>
    <t>Coromandel International Ltd</t>
  </si>
  <si>
    <t>FERTILISERS</t>
  </si>
  <si>
    <t>INE562A01011</t>
  </si>
  <si>
    <t>Indian Bank</t>
  </si>
  <si>
    <t>Quant Mid Cap Fund - Dividend is Rs. 42.6351</t>
  </si>
  <si>
    <t>Quant Mid Cap Fund - Growth is Rs. 120.3569</t>
  </si>
  <si>
    <t>Quant Mid Cap Fund - Growth - Direct Plan is Rs. 128.1208</t>
  </si>
  <si>
    <t>Quant Mid Cap Fund - Dividend - Direct Plan is Rs. 45.2258</t>
  </si>
  <si>
    <t>Quant Mid Cap Fund - Dividend is Rs. 41.7638</t>
  </si>
  <si>
    <t>Quant Mid Cap Fund - Growth is Rs. 117.8942</t>
  </si>
  <si>
    <t>Quant Mid Cap Fund - Growth - Direct Plan is Rs. 125.2807</t>
  </si>
  <si>
    <t>Quant Mid Cap Fund - Dividend - Direct Plan is Rs. 44.2245</t>
  </si>
  <si>
    <t>QUANT MULTI ASSET FUND</t>
  </si>
  <si>
    <t>DIVIDEND PAYOUT - INF966L01184</t>
  </si>
  <si>
    <t>DIVIDEND RE-INVESTMENT - INF966L01192</t>
  </si>
  <si>
    <t>GROWTH - INF966L01200</t>
  </si>
  <si>
    <t>INE790G01031</t>
  </si>
  <si>
    <t>Shilpa Medicare Limited</t>
  </si>
  <si>
    <t>INE071N01016</t>
  </si>
  <si>
    <t>Meghmani Finechem Limited</t>
  </si>
  <si>
    <t>INE055A01016</t>
  </si>
  <si>
    <t>Century Textiles &amp; Industries Limited</t>
  </si>
  <si>
    <t>PAPER</t>
  </si>
  <si>
    <t>INE945H01013</t>
  </si>
  <si>
    <t>V2 Retail Limited</t>
  </si>
  <si>
    <t>IN0020130012</t>
  </si>
  <si>
    <t>7.16% GOI 20May23</t>
  </si>
  <si>
    <t>INF204KB17I5</t>
  </si>
  <si>
    <t>Nippon India ETF Gold Bees</t>
  </si>
  <si>
    <t>Others</t>
  </si>
  <si>
    <t>INF174KA1HJ8</t>
  </si>
  <si>
    <t>Kotak Mutual Fund - Gold ETF</t>
  </si>
  <si>
    <t>INF846K01W80</t>
  </si>
  <si>
    <t>Axis Mutual Fund - Axis Gold ETF</t>
  </si>
  <si>
    <t>INF200KA16D8</t>
  </si>
  <si>
    <t>SBI-ETF Gold</t>
  </si>
  <si>
    <t>INF179KC1981</t>
  </si>
  <si>
    <t>HDFC MF - Gold ETF - Growth</t>
  </si>
  <si>
    <t>INF209KB18D3</t>
  </si>
  <si>
    <t>Aditya Birla Sun Life Gold ETF - Growth</t>
  </si>
  <si>
    <t>INF789F1AUX7</t>
  </si>
  <si>
    <t>UTI Mutual Fund - UTI Gold ETF</t>
  </si>
  <si>
    <t>Quant Multi Asset Fund - Dividend is Rs. 73.0783</t>
  </si>
  <si>
    <t>Quant Multi Asset Fund - Growth is Rs. 79.6398</t>
  </si>
  <si>
    <t>Quant Multi Asset Fund - Dividend - Direct Plan is Rs. 74.8154</t>
  </si>
  <si>
    <t>Quant Multi Asset Fund - Growth - Direct Plan is Rs. 81.138</t>
  </si>
  <si>
    <t>Quant Multi Asset Fund - Dividend is Rs. 71.6289</t>
  </si>
  <si>
    <t>Quant Multi Asset Fund - Growth is Rs. 78.061</t>
  </si>
  <si>
    <t>Quant Multi Asset Fund - Dividend - Direct Plan is Rs. 73.2239</t>
  </si>
  <si>
    <t>Quant Multi Asset Fund - Growth - Direct Plan is Rs. 79.4133</t>
  </si>
  <si>
    <t>QUANT QUANTAMENTAL FUND</t>
  </si>
  <si>
    <t>DIVIDEND PAYOUT - INF966L01119</t>
  </si>
  <si>
    <t>DIVIDEND RE-INVESTMENT - INF966L01127</t>
  </si>
  <si>
    <t>GROWTH - INF966L01135</t>
  </si>
  <si>
    <t>BONUS - INF966L01143</t>
  </si>
  <si>
    <t>Quant Quantamental Fund - Regular Plan - Growth is Rs. 11.4685</t>
  </si>
  <si>
    <t>Quant Quantamental Fund - Growth - Direct Plan is Rs. 11.6285</t>
  </si>
  <si>
    <t>Quant Quantamental Fund - Regular Plan - IDCW is Rs. 11.4757</t>
  </si>
  <si>
    <t>Quant Quantamental Fund - IDCW - Direct Plan is Rs. 11.6355</t>
  </si>
  <si>
    <t>Quant Quantamental Fund - Regular Plan - Growth is Rs. 11.1513</t>
  </si>
  <si>
    <t>Quant Quantamental Fund - Growth - Direct Plan is Rs. 11.29</t>
  </si>
  <si>
    <t>Quant Quantamental Fund - Regular Plan - IDCW is Rs. 11.1584</t>
  </si>
  <si>
    <t>Quant Quantamental Fund - IDCW - Direct Plan is Rs. 11.297</t>
  </si>
  <si>
    <t>QUANT SMALL CAP FUND</t>
  </si>
  <si>
    <t>DIVIDEND PAYOUT - INF966L01036</t>
  </si>
  <si>
    <t>DIVIDEND RE-INVESTMENT - INF966L01044</t>
  </si>
  <si>
    <t>GROWTH - INF966L01051</t>
  </si>
  <si>
    <t>BONUS - INF966L01069</t>
  </si>
  <si>
    <t>INE541A01023</t>
  </si>
  <si>
    <t>GMM Pfaudler Limited</t>
  </si>
  <si>
    <t>INE113A01013</t>
  </si>
  <si>
    <t>Gujarat Narmada Valley Fert and Chem Ltd</t>
  </si>
  <si>
    <t>INE087H01022</t>
  </si>
  <si>
    <t>Shree Renuka Sugars Limited</t>
  </si>
  <si>
    <t>INE285J01028</t>
  </si>
  <si>
    <t>SIS LIMITED</t>
  </si>
  <si>
    <t>INE838B01013</t>
  </si>
  <si>
    <t>Bharat Rasayan Limited</t>
  </si>
  <si>
    <t>INE229H01012</t>
  </si>
  <si>
    <t>Nitin Spinners Limited</t>
  </si>
  <si>
    <t>TEXTILES - COTTON</t>
  </si>
  <si>
    <t>INE560K01014</t>
  </si>
  <si>
    <t>PTC India Financial Services Ltd</t>
  </si>
  <si>
    <t>INE794A01010</t>
  </si>
  <si>
    <t>Neuland Laboratories Ltd</t>
  </si>
  <si>
    <t>INE536A01023</t>
  </si>
  <si>
    <t>Grindwell Norton Limited</t>
  </si>
  <si>
    <t>INE621H01010</t>
  </si>
  <si>
    <t>Religare Enterprises Limited</t>
  </si>
  <si>
    <t>INE579C01029</t>
  </si>
  <si>
    <t>Vimta Labs Limited</t>
  </si>
  <si>
    <t>INE290A01027</t>
  </si>
  <si>
    <t>Nahar Spinning Mills Limited</t>
  </si>
  <si>
    <t>INE999A01015</t>
  </si>
  <si>
    <t>Ksb Limited</t>
  </si>
  <si>
    <t>INE039O01011</t>
  </si>
  <si>
    <t>Jash Engineering Limited</t>
  </si>
  <si>
    <t>INE291A01017</t>
  </si>
  <si>
    <t>Garware Hi-Tech Films Ltd</t>
  </si>
  <si>
    <t>INE750C01026</t>
  </si>
  <si>
    <t>Marksans Pharma Limited</t>
  </si>
  <si>
    <t>INE074A01025</t>
  </si>
  <si>
    <t>Praj Industries Limited</t>
  </si>
  <si>
    <t>INE019C01026</t>
  </si>
  <si>
    <t>Himadri Speciality Chemical Limited</t>
  </si>
  <si>
    <t>INE619B01017</t>
  </si>
  <si>
    <t>Newgen Software Technologies Limited</t>
  </si>
  <si>
    <t>INE935A01035</t>
  </si>
  <si>
    <t>Glenmark Pharmaceuticals Ltd</t>
  </si>
  <si>
    <t>INE209B01025</t>
  </si>
  <si>
    <t>Rico Auto Industries Limited</t>
  </si>
  <si>
    <t>AUTO ANCILLARIES</t>
  </si>
  <si>
    <t>Quant Small Cap Fund - Dividend is Rs. 108.0473</t>
  </si>
  <si>
    <t>Quant Small Cap Fund - Growth is Rs. 136.0069</t>
  </si>
  <si>
    <t>Quant Small Cap Fund - Growth - Direct Plan is Rs. 142.0014</t>
  </si>
  <si>
    <t>Quant Small Cap Fund - Dividend - Direct Plan is Rs. 110.9736</t>
  </si>
  <si>
    <t>Quant Small Cap Fund - Dividend is Rs. 105.1658</t>
  </si>
  <si>
    <t>Quant Small Cap Fund - Growth is Rs. 132.379</t>
  </si>
  <si>
    <t>Quant Small Cap Fund - Growth - Direct Plan is Rs. 138.0081</t>
  </si>
  <si>
    <t>Quant Small Cap Fund - Dividend - Direct Plan is Rs. 107.8522</t>
  </si>
  <si>
    <t>QUANT TAX PLAN</t>
  </si>
  <si>
    <t>INE212I01016</t>
  </si>
  <si>
    <t>S. P. Apparels Limited</t>
  </si>
  <si>
    <t>INE049A01027</t>
  </si>
  <si>
    <t>Himatsingka Seide Limited</t>
  </si>
  <si>
    <t>Quant Tax Plan - Dividend is Rs. 30.8895</t>
  </si>
  <si>
    <t>Quant Tax Plan - Growth is Rs. 222.7525</t>
  </si>
  <si>
    <t>Quant Tax Plan - Growth - Direct Plan is Rs. 238.4884</t>
  </si>
  <si>
    <t>Quant Tax Plan - Dividend - Direct Plan is Rs. 31.7965</t>
  </si>
  <si>
    <t>Quant Tax Plan - Dividend is Rs. 30.6056</t>
  </si>
  <si>
    <t>Quant Tax Plan - Growth is Rs. 220.703</t>
  </si>
  <si>
    <t>Quant Tax Plan - Growth - Direct Plan is Rs. 235.9061</t>
  </si>
  <si>
    <t>Quant Tax Plan - Dividend - Direct Plan is Rs. 31.4522</t>
  </si>
  <si>
    <t>QUANT VALUE FUND</t>
  </si>
  <si>
    <t>INE129A01019</t>
  </si>
  <si>
    <t>GAIL (India) Limited</t>
  </si>
  <si>
    <t>GAS</t>
  </si>
  <si>
    <t>INE230R01027</t>
  </si>
  <si>
    <t>Rama Steel Tubes Limited</t>
  </si>
  <si>
    <t>INE242A01010</t>
  </si>
  <si>
    <t>Indian Oil Corp Ltd</t>
  </si>
  <si>
    <t>INE571A01038</t>
  </si>
  <si>
    <t>IPCA Laboratories Ltd</t>
  </si>
  <si>
    <t>REGULAR PLAN (GROWTH) - INF966L01AQ6</t>
  </si>
  <si>
    <t>REGULAR PLAN (IDCW PAYOUT) - INF966L01AR4</t>
  </si>
  <si>
    <t xml:space="preserve">REGULAR PLAN (IDCW REINVESTMENT) - INF966L01AS2 </t>
  </si>
  <si>
    <t xml:space="preserve">DIRECT PLAN (GROWTH) - INF966L01AN3 </t>
  </si>
  <si>
    <t>DIRECT PLAN (IDCW PAYOUT) - INF966L01AO1</t>
  </si>
  <si>
    <t>DIRECT PLAN (IDCW REINVESTMENT) - INF966L01AP8</t>
  </si>
  <si>
    <t>quant Value Fund DIRECT PLAN (GROWTH) is Rs. 10.3848</t>
  </si>
  <si>
    <t>quant Value Fund REGULAR PLAN (GROWTH) is Rs. 10.344</t>
  </si>
  <si>
    <t>quant Value Fund REGULAR PLAN (IDCW) is Rs. 10.3453</t>
  </si>
  <si>
    <t>quant Value Fund DIRECT PLAN (IDCW) is Rs. 10.3922</t>
  </si>
  <si>
    <t>quant Value Fund DIRECT PLAN (GROWTH) is Rs. 10.1615</t>
  </si>
  <si>
    <t>quant Value Fund REGULAR PLAN (GROWTH) is Rs. 10.1398</t>
  </si>
  <si>
    <t>quant Value Fund DIRECT PLAN (IDCW) is Rs. 10.1685</t>
  </si>
  <si>
    <t>quant Value Fund REGULAR PLAN (IDCW) is Rs. 10.1403</t>
  </si>
  <si>
    <t>The Portfolio Turnover Ratio is 2.53 % / The Average Maturity period is   Days</t>
  </si>
  <si>
    <t>The Portfolio Turnover Ratio is 1.89 % / The Average Maturity period is   Days</t>
  </si>
  <si>
    <t>The Portfolio Turnover Ratio is 4.13 % / The Average Maturity period is   Days</t>
  </si>
  <si>
    <t>The Portfolio Turnover Ratio is 4.2 % / The Average Maturity period is   Days</t>
  </si>
  <si>
    <t>The Portfolio Turnover Ratio is 4.98 % / The Average Maturity period is   Days</t>
  </si>
  <si>
    <t>The Portfolio Turnover Ratio is 2.58 % / The Average Maturity period is   Days</t>
  </si>
  <si>
    <t>The Portfolio Turnover Ratio is 3.97 % / The Average Maturity period is   Days</t>
  </si>
  <si>
    <t>The Portfolio Turnover Ratio is 3.26 % / The Average Maturity period is   Days</t>
  </si>
  <si>
    <t>The Portfolio Turnover Ratio is 4.63 % / The Average Maturity period is   Days</t>
  </si>
  <si>
    <t>The Portfolio Turnover Ratio is 1.29 % / The Average Maturity period is   Days</t>
  </si>
  <si>
    <t>The Portfolio Turnover Ratio is 2.39 % / The Average Maturity period is   Days</t>
  </si>
  <si>
    <t>The Portfolio Turnover Ratio is 0.44 % / The Average Maturity period is   Days</t>
  </si>
  <si>
    <t>The Portfolio Turnover Ratio is 2.59 % / The Average Maturity period is 3042 Days</t>
  </si>
  <si>
    <t>The Portfolio Turnover Ratio is  % / The Average Maturity period is 24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</si>
</sst>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Calibri"/>
    </font>
    <font>
      <b/>
      <sz val="16"/>
      <name val="Calibri"/>
    </font>
    <font>
      <b/>
      <sz val="12"/>
      <name val="Calibri"/>
    </font>
    <font>
      <sz val="12"/>
      <name val="Calibri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2" fontId="2" fillId="0" borderId="2" xfId="0" applyNumberFormat="1" applyFont="1" applyBorder="1"/>
    <xf numFmtId="2" fontId="2" fillId="0" borderId="1" xfId="0" applyNumberFormat="1" applyFont="1" applyBorder="1"/>
    <xf numFmtId="0" fontId="2" fillId="0" borderId="7" xfId="0" applyFont="1" applyBorder="1"/>
    <xf numFmtId="0" fontId="2" fillId="0" borderId="8" xfId="0" applyFont="1" applyBorder="1"/>
    <xf numFmtId="2" fontId="2" fillId="0" borderId="8" xfId="0" applyNumberFormat="1" applyFont="1" applyBorder="1"/>
    <xf numFmtId="2" fontId="2" fillId="0" borderId="9" xfId="0" applyNumberFormat="1" applyFont="1" applyBorder="1"/>
    <xf numFmtId="0" fontId="3" fillId="0" borderId="5" xfId="0" applyFont="1" applyBorder="1"/>
    <xf numFmtId="0" fontId="3" fillId="0" borderId="1" xfId="0" applyFont="1" applyBorder="1"/>
    <xf numFmtId="2" fontId="3" fillId="0" borderId="1" xfId="0" applyNumberFormat="1" applyFont="1" applyBorder="1"/>
    <xf numFmtId="2" fontId="3" fillId="0" borderId="8" xfId="0" applyNumberFormat="1" applyFont="1" applyBorder="1"/>
    <xf numFmtId="0" fontId="2" fillId="0" borderId="9" xfId="0" applyFont="1" applyBorder="1"/>
    <xf numFmtId="49" fontId="3" fillId="0" borderId="1" xfId="0" applyNumberFormat="1" applyFont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4</xdr:col>
      <xdr:colOff>1905000</xdr:colOff>
      <xdr:row>6</xdr:row>
      <xdr:rowOff>0</xdr:rowOff>
    </xdr:to>
    <xdr:pic>
      <xdr:nvPicPr>
        <xdr:cNvPr id="2" name="Riskometer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447675</xdr:colOff>
      <xdr:row>6</xdr:row>
      <xdr:rowOff>0</xdr:rowOff>
    </xdr:to>
    <xdr:pic>
      <xdr:nvPicPr>
        <xdr:cNvPr id="3" name="BenchMark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4</xdr:col>
      <xdr:colOff>1905000</xdr:colOff>
      <xdr:row>6</xdr:row>
      <xdr:rowOff>0</xdr:rowOff>
    </xdr:to>
    <xdr:pic>
      <xdr:nvPicPr>
        <xdr:cNvPr id="18" name="Riskometer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1</xdr:row>
      <xdr:rowOff>0</xdr:rowOff>
    </xdr:from>
    <xdr:to>
      <xdr:col>7</xdr:col>
      <xdr:colOff>466725</xdr:colOff>
      <xdr:row>6</xdr:row>
      <xdr:rowOff>0</xdr:rowOff>
    </xdr:to>
    <xdr:pic>
      <xdr:nvPicPr>
        <xdr:cNvPr id="4" name="Riskometer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172825" y="266700"/>
          <a:ext cx="1905000" cy="10287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4</xdr:col>
      <xdr:colOff>1905000</xdr:colOff>
      <xdr:row>6</xdr:row>
      <xdr:rowOff>0</xdr:rowOff>
    </xdr:to>
    <xdr:pic>
      <xdr:nvPicPr>
        <xdr:cNvPr id="20" name="Riskometer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447675</xdr:colOff>
      <xdr:row>6</xdr:row>
      <xdr:rowOff>0</xdr:rowOff>
    </xdr:to>
    <xdr:pic>
      <xdr:nvPicPr>
        <xdr:cNvPr id="21" name="BenchMark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4</xdr:col>
      <xdr:colOff>1905000</xdr:colOff>
      <xdr:row>6</xdr:row>
      <xdr:rowOff>0</xdr:rowOff>
    </xdr:to>
    <xdr:pic>
      <xdr:nvPicPr>
        <xdr:cNvPr id="22" name="Riskometer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447675</xdr:colOff>
      <xdr:row>6</xdr:row>
      <xdr:rowOff>0</xdr:rowOff>
    </xdr:to>
    <xdr:pic>
      <xdr:nvPicPr>
        <xdr:cNvPr id="23" name="BenchMark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4</xdr:col>
      <xdr:colOff>1905000</xdr:colOff>
      <xdr:row>6</xdr:row>
      <xdr:rowOff>0</xdr:rowOff>
    </xdr:to>
    <xdr:pic>
      <xdr:nvPicPr>
        <xdr:cNvPr id="24" name="Riskometer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447675</xdr:colOff>
      <xdr:row>6</xdr:row>
      <xdr:rowOff>0</xdr:rowOff>
    </xdr:to>
    <xdr:pic>
      <xdr:nvPicPr>
        <xdr:cNvPr id="25" name="BenchMark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0</xdr:row>
      <xdr:rowOff>0</xdr:rowOff>
    </xdr:from>
    <xdr:to>
      <xdr:col>4</xdr:col>
      <xdr:colOff>2247900</xdr:colOff>
      <xdr:row>4</xdr:row>
      <xdr:rowOff>123825</xdr:rowOff>
    </xdr:to>
    <xdr:pic>
      <xdr:nvPicPr>
        <xdr:cNvPr id="26" name="Riskometer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81950" y="0"/>
          <a:ext cx="1905000" cy="1038225"/>
        </a:xfrm>
        <a:prstGeom prst="rect">
          <a:avLst/>
        </a:prstGeom>
      </xdr:spPr>
    </xdr:pic>
    <xdr:clientData/>
  </xdr:twoCellAnchor>
  <xdr:twoCellAnchor editAs="oneCell">
    <xdr:from>
      <xdr:col>5</xdr:col>
      <xdr:colOff>781050</xdr:colOff>
      <xdr:row>0</xdr:row>
      <xdr:rowOff>0</xdr:rowOff>
    </xdr:from>
    <xdr:to>
      <xdr:col>7</xdr:col>
      <xdr:colOff>342900</xdr:colOff>
      <xdr:row>4</xdr:row>
      <xdr:rowOff>123825</xdr:rowOff>
    </xdr:to>
    <xdr:pic>
      <xdr:nvPicPr>
        <xdr:cNvPr id="27" name="BenchMark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49000" y="0"/>
          <a:ext cx="1905000" cy="1038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4</xdr:col>
      <xdr:colOff>1905000</xdr:colOff>
      <xdr:row>6</xdr:row>
      <xdr:rowOff>0</xdr:rowOff>
    </xdr:to>
    <xdr:pic>
      <xdr:nvPicPr>
        <xdr:cNvPr id="2" name="Riskometer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447675</xdr:colOff>
      <xdr:row>6</xdr:row>
      <xdr:rowOff>0</xdr:rowOff>
    </xdr:to>
    <xdr:pic>
      <xdr:nvPicPr>
        <xdr:cNvPr id="3" name="BenchMark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4</xdr:col>
      <xdr:colOff>1905000</xdr:colOff>
      <xdr:row>6</xdr:row>
      <xdr:rowOff>0</xdr:rowOff>
    </xdr:to>
    <xdr:pic>
      <xdr:nvPicPr>
        <xdr:cNvPr id="4" name="Riskometer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447675</xdr:colOff>
      <xdr:row>6</xdr:row>
      <xdr:rowOff>0</xdr:rowOff>
    </xdr:to>
    <xdr:pic>
      <xdr:nvPicPr>
        <xdr:cNvPr id="5" name="BenchMark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4</xdr:col>
      <xdr:colOff>1905000</xdr:colOff>
      <xdr:row>6</xdr:row>
      <xdr:rowOff>0</xdr:rowOff>
    </xdr:to>
    <xdr:pic>
      <xdr:nvPicPr>
        <xdr:cNvPr id="6" name="Riskometer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447675</xdr:colOff>
      <xdr:row>6</xdr:row>
      <xdr:rowOff>0</xdr:rowOff>
    </xdr:to>
    <xdr:pic>
      <xdr:nvPicPr>
        <xdr:cNvPr id="7" name="BenchMark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4</xdr:col>
      <xdr:colOff>1905000</xdr:colOff>
      <xdr:row>6</xdr:row>
      <xdr:rowOff>0</xdr:rowOff>
    </xdr:to>
    <xdr:pic>
      <xdr:nvPicPr>
        <xdr:cNvPr id="8" name="Riskometer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447675</xdr:colOff>
      <xdr:row>6</xdr:row>
      <xdr:rowOff>0</xdr:rowOff>
    </xdr:to>
    <xdr:pic>
      <xdr:nvPicPr>
        <xdr:cNvPr id="9" name="BenchMark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4</xdr:col>
      <xdr:colOff>1905000</xdr:colOff>
      <xdr:row>6</xdr:row>
      <xdr:rowOff>0</xdr:rowOff>
    </xdr:to>
    <xdr:pic>
      <xdr:nvPicPr>
        <xdr:cNvPr id="10" name="Riskometer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447675</xdr:colOff>
      <xdr:row>6</xdr:row>
      <xdr:rowOff>0</xdr:rowOff>
    </xdr:to>
    <xdr:pic>
      <xdr:nvPicPr>
        <xdr:cNvPr id="11" name="BenchMark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4</xdr:col>
      <xdr:colOff>1905000</xdr:colOff>
      <xdr:row>6</xdr:row>
      <xdr:rowOff>0</xdr:rowOff>
    </xdr:to>
    <xdr:pic>
      <xdr:nvPicPr>
        <xdr:cNvPr id="12" name="Riskometer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447675</xdr:colOff>
      <xdr:row>6</xdr:row>
      <xdr:rowOff>0</xdr:rowOff>
    </xdr:to>
    <xdr:pic>
      <xdr:nvPicPr>
        <xdr:cNvPr id="13" name="BenchMark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4</xdr:col>
      <xdr:colOff>1905000</xdr:colOff>
      <xdr:row>6</xdr:row>
      <xdr:rowOff>0</xdr:rowOff>
    </xdr:to>
    <xdr:pic>
      <xdr:nvPicPr>
        <xdr:cNvPr id="14" name="Riskometer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447675</xdr:colOff>
      <xdr:row>6</xdr:row>
      <xdr:rowOff>0</xdr:rowOff>
    </xdr:to>
    <xdr:pic>
      <xdr:nvPicPr>
        <xdr:cNvPr id="15" name="BenchMark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4</xdr:col>
      <xdr:colOff>1905000</xdr:colOff>
      <xdr:row>6</xdr:row>
      <xdr:rowOff>0</xdr:rowOff>
    </xdr:to>
    <xdr:pic>
      <xdr:nvPicPr>
        <xdr:cNvPr id="16" name="Riskometer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447675</xdr:colOff>
      <xdr:row>6</xdr:row>
      <xdr:rowOff>0</xdr:rowOff>
    </xdr:to>
    <xdr:pic>
      <xdr:nvPicPr>
        <xdr:cNvPr id="17" name="BenchMark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51"/>
  <sheetViews>
    <sheetView topLeftCell="A119" workbookViewId="0">
      <selection activeCell="C151" sqref="C151"/>
    </sheetView>
  </sheetViews>
  <sheetFormatPr defaultRowHeight="15"/>
  <cols>
    <col min="1" max="1" width="6.7109375" customWidth="1"/>
    <col min="2" max="2" width="26.85546875" customWidth="1"/>
    <col min="3" max="3" width="66" customWidth="1"/>
    <col min="4" max="4" width="15" customWidth="1"/>
    <col min="5" max="5" width="39.42578125" customWidth="1"/>
    <col min="6" max="6" width="13.28515625" customWidth="1"/>
    <col min="7" max="7" width="21.85546875" customWidth="1"/>
    <col min="8" max="8" width="14.5703125" customWidth="1"/>
  </cols>
  <sheetData>
    <row r="1" spans="1:8" ht="21">
      <c r="C1" s="1" t="s">
        <v>0</v>
      </c>
    </row>
    <row r="2" spans="1:8" ht="21">
      <c r="C2" s="2" t="s">
        <v>1</v>
      </c>
    </row>
    <row r="3" spans="1:8">
      <c r="C3" t="s">
        <v>2</v>
      </c>
    </row>
    <row r="5" spans="1:8">
      <c r="C5" t="s">
        <v>3</v>
      </c>
    </row>
    <row r="6" spans="1:8">
      <c r="C6" t="s">
        <v>4</v>
      </c>
    </row>
    <row r="7" spans="1:8">
      <c r="C7" t="s">
        <v>5</v>
      </c>
      <c r="E7" t="s">
        <v>6</v>
      </c>
      <c r="G7" t="s">
        <v>7</v>
      </c>
    </row>
    <row r="8" spans="1:8" ht="15.75">
      <c r="A8" s="5" t="s">
        <v>8</v>
      </c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11" t="s">
        <v>14</v>
      </c>
      <c r="H8" s="13" t="s">
        <v>15</v>
      </c>
    </row>
    <row r="9" spans="1:8" ht="15.75">
      <c r="A9" s="6"/>
      <c r="B9" s="9"/>
      <c r="C9" s="9"/>
      <c r="D9" s="9"/>
      <c r="E9" s="9"/>
      <c r="F9" s="9"/>
      <c r="G9" s="12"/>
      <c r="H9" s="14"/>
    </row>
    <row r="10" spans="1:8" ht="15.75">
      <c r="A10" s="6"/>
      <c r="B10" s="9"/>
      <c r="C10" s="9" t="s">
        <v>16</v>
      </c>
      <c r="D10" s="9"/>
      <c r="E10" s="9"/>
      <c r="F10" s="9"/>
      <c r="G10" s="12"/>
      <c r="H10" s="14"/>
    </row>
    <row r="11" spans="1:8" ht="15.75">
      <c r="A11" s="6"/>
      <c r="B11" s="9"/>
      <c r="C11" s="9" t="s">
        <v>17</v>
      </c>
      <c r="D11" s="9"/>
      <c r="E11" s="9"/>
      <c r="F11" s="9"/>
      <c r="G11" s="12"/>
      <c r="H11" s="14"/>
    </row>
    <row r="12" spans="1:8" ht="15.75">
      <c r="A12" s="17">
        <v>1</v>
      </c>
      <c r="B12" s="18" t="s">
        <v>18</v>
      </c>
      <c r="C12" s="18" t="s">
        <v>19</v>
      </c>
      <c r="D12" s="18" t="s">
        <v>20</v>
      </c>
      <c r="E12" s="18" t="s">
        <v>21</v>
      </c>
      <c r="F12" s="18">
        <v>390000</v>
      </c>
      <c r="G12" s="19">
        <v>1254.825</v>
      </c>
      <c r="H12" s="20">
        <v>7.4811389999999998</v>
      </c>
    </row>
    <row r="13" spans="1:8" ht="15.75">
      <c r="A13" s="17">
        <v>2</v>
      </c>
      <c r="B13" s="18" t="s">
        <v>22</v>
      </c>
      <c r="C13" s="18" t="s">
        <v>23</v>
      </c>
      <c r="D13" s="18" t="s">
        <v>20</v>
      </c>
      <c r="E13" s="18" t="s">
        <v>24</v>
      </c>
      <c r="F13" s="18">
        <v>483400</v>
      </c>
      <c r="G13" s="19">
        <v>1064.4467999999999</v>
      </c>
      <c r="H13" s="20">
        <v>6.3461239999999997</v>
      </c>
    </row>
    <row r="14" spans="1:8" ht="15.75">
      <c r="A14" s="17">
        <v>3</v>
      </c>
      <c r="B14" s="18" t="s">
        <v>25</v>
      </c>
      <c r="C14" s="18" t="s">
        <v>26</v>
      </c>
      <c r="D14" s="18" t="s">
        <v>20</v>
      </c>
      <c r="E14" s="18" t="s">
        <v>27</v>
      </c>
      <c r="F14" s="18">
        <v>146750</v>
      </c>
      <c r="G14" s="19">
        <v>1051.1702499999999</v>
      </c>
      <c r="H14" s="20">
        <v>6.2669709999999998</v>
      </c>
    </row>
    <row r="15" spans="1:8" ht="15.75">
      <c r="A15" s="17">
        <v>4</v>
      </c>
      <c r="B15" s="18" t="s">
        <v>28</v>
      </c>
      <c r="C15" s="18" t="s">
        <v>29</v>
      </c>
      <c r="D15" s="18" t="s">
        <v>20</v>
      </c>
      <c r="E15" s="18" t="s">
        <v>30</v>
      </c>
      <c r="F15" s="18">
        <v>1314088</v>
      </c>
      <c r="G15" s="19">
        <v>1042.72883</v>
      </c>
      <c r="H15" s="20">
        <v>6.2166439999999996</v>
      </c>
    </row>
    <row r="16" spans="1:8" ht="15.75">
      <c r="A16" s="17">
        <v>5</v>
      </c>
      <c r="B16" s="18" t="s">
        <v>31</v>
      </c>
      <c r="C16" s="18" t="s">
        <v>32</v>
      </c>
      <c r="D16" s="18" t="s">
        <v>20</v>
      </c>
      <c r="E16" s="18" t="s">
        <v>33</v>
      </c>
      <c r="F16" s="18">
        <v>57140</v>
      </c>
      <c r="G16" s="19">
        <v>979.92242999999996</v>
      </c>
      <c r="H16" s="20">
        <v>5.8421979999999998</v>
      </c>
    </row>
    <row r="17" spans="1:8" ht="15.75">
      <c r="A17" s="17">
        <v>6</v>
      </c>
      <c r="B17" s="18" t="s">
        <v>34</v>
      </c>
      <c r="C17" s="18" t="s">
        <v>35</v>
      </c>
      <c r="D17" s="18" t="s">
        <v>20</v>
      </c>
      <c r="E17" s="18" t="s">
        <v>24</v>
      </c>
      <c r="F17" s="18">
        <v>102240</v>
      </c>
      <c r="G17" s="19">
        <v>885.80736000000002</v>
      </c>
      <c r="H17" s="20">
        <v>5.2810940000000004</v>
      </c>
    </row>
    <row r="18" spans="1:8" ht="15.75">
      <c r="A18" s="17">
        <v>7</v>
      </c>
      <c r="B18" s="18" t="s">
        <v>36</v>
      </c>
      <c r="C18" s="18" t="s">
        <v>37</v>
      </c>
      <c r="D18" s="18" t="s">
        <v>20</v>
      </c>
      <c r="E18" s="18" t="s">
        <v>38</v>
      </c>
      <c r="F18" s="18">
        <v>288990</v>
      </c>
      <c r="G18" s="19">
        <v>734.61257999999998</v>
      </c>
      <c r="H18" s="20">
        <v>4.3796860000000004</v>
      </c>
    </row>
    <row r="19" spans="1:8" ht="15.75">
      <c r="A19" s="17">
        <v>8</v>
      </c>
      <c r="B19" s="18" t="s">
        <v>39</v>
      </c>
      <c r="C19" s="18" t="s">
        <v>40</v>
      </c>
      <c r="D19" s="18" t="s">
        <v>20</v>
      </c>
      <c r="E19" s="18" t="s">
        <v>41</v>
      </c>
      <c r="F19" s="18">
        <v>23700</v>
      </c>
      <c r="G19" s="19">
        <v>565.62419999999997</v>
      </c>
      <c r="H19" s="20">
        <v>3.3721939999999999</v>
      </c>
    </row>
    <row r="20" spans="1:8" ht="15.75">
      <c r="A20" s="17">
        <v>9</v>
      </c>
      <c r="B20" s="18" t="s">
        <v>42</v>
      </c>
      <c r="C20" s="18" t="s">
        <v>43</v>
      </c>
      <c r="D20" s="18" t="s">
        <v>20</v>
      </c>
      <c r="E20" s="18" t="s">
        <v>44</v>
      </c>
      <c r="F20" s="18">
        <v>250000</v>
      </c>
      <c r="G20" s="19">
        <v>538.5</v>
      </c>
      <c r="H20" s="20">
        <v>3.2104819999999998</v>
      </c>
    </row>
    <row r="21" spans="1:8" ht="15.75">
      <c r="A21" s="17">
        <v>10</v>
      </c>
      <c r="B21" s="18" t="s">
        <v>45</v>
      </c>
      <c r="C21" s="18" t="s">
        <v>46</v>
      </c>
      <c r="D21" s="18" t="s">
        <v>20</v>
      </c>
      <c r="E21" s="18" t="s">
        <v>47</v>
      </c>
      <c r="F21" s="18">
        <v>27450</v>
      </c>
      <c r="G21" s="19">
        <v>524.07539999999995</v>
      </c>
      <c r="H21" s="20">
        <v>3.1244839999999998</v>
      </c>
    </row>
    <row r="22" spans="1:8" ht="15.75">
      <c r="A22" s="17">
        <v>11</v>
      </c>
      <c r="B22" s="18" t="s">
        <v>48</v>
      </c>
      <c r="C22" s="18" t="s">
        <v>49</v>
      </c>
      <c r="D22" s="18" t="s">
        <v>20</v>
      </c>
      <c r="E22" s="18" t="s">
        <v>38</v>
      </c>
      <c r="F22" s="18">
        <v>84250</v>
      </c>
      <c r="G22" s="19">
        <v>411.39274999999998</v>
      </c>
      <c r="H22" s="20">
        <v>2.4526819999999998</v>
      </c>
    </row>
    <row r="23" spans="1:8" ht="15.75">
      <c r="A23" s="17">
        <v>12</v>
      </c>
      <c r="B23" s="18" t="s">
        <v>50</v>
      </c>
      <c r="C23" s="18" t="s">
        <v>51</v>
      </c>
      <c r="D23" s="18" t="s">
        <v>20</v>
      </c>
      <c r="E23" s="18" t="s">
        <v>52</v>
      </c>
      <c r="F23" s="18">
        <v>5600</v>
      </c>
      <c r="G23" s="19">
        <v>404.11840000000001</v>
      </c>
      <c r="H23" s="20">
        <v>2.409313</v>
      </c>
    </row>
    <row r="24" spans="1:8" ht="15.75">
      <c r="A24" s="17">
        <v>13</v>
      </c>
      <c r="B24" s="18" t="s">
        <v>53</v>
      </c>
      <c r="C24" s="18" t="s">
        <v>54</v>
      </c>
      <c r="D24" s="18" t="s">
        <v>20</v>
      </c>
      <c r="E24" s="18" t="s">
        <v>38</v>
      </c>
      <c r="F24" s="18">
        <v>280000</v>
      </c>
      <c r="G24" s="19">
        <v>402.78</v>
      </c>
      <c r="H24" s="20">
        <v>2.4013339999999999</v>
      </c>
    </row>
    <row r="25" spans="1:8" ht="15.75">
      <c r="A25" s="17">
        <v>14</v>
      </c>
      <c r="B25" s="18" t="s">
        <v>55</v>
      </c>
      <c r="C25" s="18" t="s">
        <v>56</v>
      </c>
      <c r="D25" s="18" t="s">
        <v>20</v>
      </c>
      <c r="E25" s="18" t="s">
        <v>57</v>
      </c>
      <c r="F25" s="18">
        <v>38200</v>
      </c>
      <c r="G25" s="19">
        <v>338.37560000000002</v>
      </c>
      <c r="H25" s="20">
        <v>2.0173610000000002</v>
      </c>
    </row>
    <row r="26" spans="1:8" ht="15.75">
      <c r="A26" s="17">
        <v>15</v>
      </c>
      <c r="B26" s="18" t="s">
        <v>58</v>
      </c>
      <c r="C26" s="18" t="s">
        <v>59</v>
      </c>
      <c r="D26" s="18" t="s">
        <v>20</v>
      </c>
      <c r="E26" s="18" t="s">
        <v>60</v>
      </c>
      <c r="F26" s="18">
        <v>7500</v>
      </c>
      <c r="G26" s="19">
        <v>302.70749999999998</v>
      </c>
      <c r="H26" s="20">
        <v>1.804711</v>
      </c>
    </row>
    <row r="27" spans="1:8" ht="15.75">
      <c r="A27" s="17">
        <v>16</v>
      </c>
      <c r="B27" s="18" t="s">
        <v>61</v>
      </c>
      <c r="C27" s="18" t="s">
        <v>62</v>
      </c>
      <c r="D27" s="18" t="s">
        <v>20</v>
      </c>
      <c r="E27" s="18" t="s">
        <v>63</v>
      </c>
      <c r="F27" s="18">
        <v>54350</v>
      </c>
      <c r="G27" s="19">
        <v>292.56605000000002</v>
      </c>
      <c r="H27" s="20">
        <v>1.7442489999999999</v>
      </c>
    </row>
    <row r="28" spans="1:8" ht="15.75">
      <c r="A28" s="17">
        <v>17</v>
      </c>
      <c r="B28" s="18" t="s">
        <v>64</v>
      </c>
      <c r="C28" s="18" t="s">
        <v>65</v>
      </c>
      <c r="D28" s="18" t="s">
        <v>20</v>
      </c>
      <c r="E28" s="18" t="s">
        <v>66</v>
      </c>
      <c r="F28" s="18">
        <v>52800</v>
      </c>
      <c r="G28" s="19">
        <v>262.83839999999998</v>
      </c>
      <c r="H28" s="20">
        <v>1.567016</v>
      </c>
    </row>
    <row r="29" spans="1:8" ht="15.75">
      <c r="A29" s="17">
        <v>18</v>
      </c>
      <c r="B29" s="18" t="s">
        <v>67</v>
      </c>
      <c r="C29" s="18" t="s">
        <v>68</v>
      </c>
      <c r="D29" s="18" t="s">
        <v>20</v>
      </c>
      <c r="E29" s="18" t="s">
        <v>69</v>
      </c>
      <c r="F29" s="18">
        <v>9000</v>
      </c>
      <c r="G29" s="19">
        <v>246.08250000000001</v>
      </c>
      <c r="H29" s="20">
        <v>1.4671190000000001</v>
      </c>
    </row>
    <row r="30" spans="1:8" ht="15.75">
      <c r="A30" s="17">
        <v>19</v>
      </c>
      <c r="B30" s="18" t="s">
        <v>70</v>
      </c>
      <c r="C30" s="18" t="s">
        <v>71</v>
      </c>
      <c r="D30" s="18" t="s">
        <v>20</v>
      </c>
      <c r="E30" s="18" t="s">
        <v>72</v>
      </c>
      <c r="F30" s="18">
        <v>114000</v>
      </c>
      <c r="G30" s="19">
        <v>240.19800000000001</v>
      </c>
      <c r="H30" s="20">
        <v>1.4320360000000001</v>
      </c>
    </row>
    <row r="31" spans="1:8" ht="15.75">
      <c r="A31" s="17">
        <v>20</v>
      </c>
      <c r="B31" s="18" t="s">
        <v>73</v>
      </c>
      <c r="C31" s="18" t="s">
        <v>74</v>
      </c>
      <c r="D31" s="18" t="s">
        <v>20</v>
      </c>
      <c r="E31" s="18" t="s">
        <v>27</v>
      </c>
      <c r="F31" s="18">
        <v>36400</v>
      </c>
      <c r="G31" s="19">
        <v>235.23500000000001</v>
      </c>
      <c r="H31" s="20">
        <v>1.402447</v>
      </c>
    </row>
    <row r="32" spans="1:8" ht="15.75">
      <c r="A32" s="17">
        <v>21</v>
      </c>
      <c r="B32" s="18" t="s">
        <v>75</v>
      </c>
      <c r="C32" s="18" t="s">
        <v>76</v>
      </c>
      <c r="D32" s="18" t="s">
        <v>20</v>
      </c>
      <c r="E32" s="18" t="s">
        <v>77</v>
      </c>
      <c r="F32" s="18">
        <v>20100</v>
      </c>
      <c r="G32" s="19">
        <v>220.9794</v>
      </c>
      <c r="H32" s="20">
        <v>1.3174570000000001</v>
      </c>
    </row>
    <row r="33" spans="1:8" ht="15.75">
      <c r="A33" s="17">
        <v>22</v>
      </c>
      <c r="B33" s="18" t="s">
        <v>78</v>
      </c>
      <c r="C33" s="18" t="s">
        <v>79</v>
      </c>
      <c r="D33" s="18" t="s">
        <v>20</v>
      </c>
      <c r="E33" s="18" t="s">
        <v>77</v>
      </c>
      <c r="F33" s="18">
        <v>38350</v>
      </c>
      <c r="G33" s="19">
        <v>219.59209999999999</v>
      </c>
      <c r="H33" s="20">
        <v>1.309186</v>
      </c>
    </row>
    <row r="34" spans="1:8" ht="15.75">
      <c r="A34" s="17">
        <v>23</v>
      </c>
      <c r="B34" s="18" t="s">
        <v>80</v>
      </c>
      <c r="C34" s="18" t="s">
        <v>81</v>
      </c>
      <c r="D34" s="18" t="s">
        <v>20</v>
      </c>
      <c r="E34" s="18" t="s">
        <v>63</v>
      </c>
      <c r="F34" s="18">
        <v>13400</v>
      </c>
      <c r="G34" s="19">
        <v>199.0838</v>
      </c>
      <c r="H34" s="20">
        <v>1.186917</v>
      </c>
    </row>
    <row r="35" spans="1:8" ht="15.75">
      <c r="A35" s="17">
        <v>24</v>
      </c>
      <c r="B35" s="18" t="s">
        <v>82</v>
      </c>
      <c r="C35" s="18" t="s">
        <v>83</v>
      </c>
      <c r="D35" s="18" t="s">
        <v>20</v>
      </c>
      <c r="E35" s="18" t="s">
        <v>30</v>
      </c>
      <c r="F35" s="18">
        <v>26950</v>
      </c>
      <c r="G35" s="19">
        <v>196.54634999999999</v>
      </c>
      <c r="H35" s="20">
        <v>1.171789</v>
      </c>
    </row>
    <row r="36" spans="1:8" ht="15.75">
      <c r="A36" s="17">
        <v>25</v>
      </c>
      <c r="B36" s="18" t="s">
        <v>84</v>
      </c>
      <c r="C36" s="18" t="s">
        <v>85</v>
      </c>
      <c r="D36" s="18" t="s">
        <v>20</v>
      </c>
      <c r="E36" s="18" t="s">
        <v>86</v>
      </c>
      <c r="F36" s="18">
        <v>114240</v>
      </c>
      <c r="G36" s="19">
        <v>183.98352</v>
      </c>
      <c r="H36" s="20">
        <v>1.0968910000000001</v>
      </c>
    </row>
    <row r="37" spans="1:8" ht="15.75">
      <c r="A37" s="17">
        <v>26</v>
      </c>
      <c r="B37" s="18" t="s">
        <v>87</v>
      </c>
      <c r="C37" s="18" t="s">
        <v>88</v>
      </c>
      <c r="D37" s="18" t="s">
        <v>20</v>
      </c>
      <c r="E37" s="18" t="s">
        <v>89</v>
      </c>
      <c r="F37" s="18">
        <v>15844</v>
      </c>
      <c r="G37" s="19">
        <v>156.00002000000001</v>
      </c>
      <c r="H37" s="20">
        <v>0.93005599999999999</v>
      </c>
    </row>
    <row r="38" spans="1:8" ht="15.75">
      <c r="A38" s="17">
        <v>27</v>
      </c>
      <c r="B38" s="18" t="s">
        <v>90</v>
      </c>
      <c r="C38" s="18" t="s">
        <v>91</v>
      </c>
      <c r="D38" s="18" t="s">
        <v>20</v>
      </c>
      <c r="E38" s="18" t="s">
        <v>44</v>
      </c>
      <c r="F38" s="18">
        <v>60000</v>
      </c>
      <c r="G38" s="19">
        <v>85.23</v>
      </c>
      <c r="H38" s="20">
        <v>0.50813299999999995</v>
      </c>
    </row>
    <row r="39" spans="1:8" ht="15.75">
      <c r="A39" s="17">
        <v>28</v>
      </c>
      <c r="B39" s="18" t="s">
        <v>92</v>
      </c>
      <c r="C39" s="18" t="s">
        <v>93</v>
      </c>
      <c r="D39" s="18" t="s">
        <v>20</v>
      </c>
      <c r="E39" s="18" t="s">
        <v>63</v>
      </c>
      <c r="F39" s="18">
        <v>8875</v>
      </c>
      <c r="G39" s="19">
        <v>70.006</v>
      </c>
      <c r="H39" s="20">
        <v>0.41736899999999999</v>
      </c>
    </row>
    <row r="40" spans="1:8" ht="15.75">
      <c r="A40" s="17">
        <v>29</v>
      </c>
      <c r="B40" s="18" t="s">
        <v>94</v>
      </c>
      <c r="C40" s="18" t="s">
        <v>95</v>
      </c>
      <c r="D40" s="18" t="s">
        <v>20</v>
      </c>
      <c r="E40" s="18" t="s">
        <v>96</v>
      </c>
      <c r="F40" s="18">
        <v>7620</v>
      </c>
      <c r="G40" s="19">
        <v>69.052440000000004</v>
      </c>
      <c r="H40" s="20">
        <v>0.41168399999999999</v>
      </c>
    </row>
    <row r="41" spans="1:8" ht="15.75">
      <c r="A41" s="17">
        <v>30</v>
      </c>
      <c r="B41" s="18" t="s">
        <v>97</v>
      </c>
      <c r="C41" s="18" t="s">
        <v>98</v>
      </c>
      <c r="D41" s="18" t="s">
        <v>20</v>
      </c>
      <c r="E41" s="18" t="s">
        <v>72</v>
      </c>
      <c r="F41" s="18">
        <v>1985</v>
      </c>
      <c r="G41" s="19">
        <v>55.441049999999997</v>
      </c>
      <c r="H41" s="20">
        <v>0.33053399999999999</v>
      </c>
    </row>
    <row r="42" spans="1:8" ht="15.75">
      <c r="A42" s="6"/>
      <c r="B42" s="9"/>
      <c r="C42" s="9" t="s">
        <v>99</v>
      </c>
      <c r="D42" s="9"/>
      <c r="E42" s="9"/>
      <c r="F42" s="9"/>
      <c r="G42" s="12">
        <f>SUM(G12:G41)</f>
        <v>13233.921729999998</v>
      </c>
      <c r="H42" s="15">
        <f>SUM(H12:H41)</f>
        <v>78.899299999999968</v>
      </c>
    </row>
    <row r="43" spans="1:8" ht="15.75">
      <c r="A43" s="6"/>
      <c r="B43" s="9"/>
      <c r="C43" s="9"/>
      <c r="D43" s="9"/>
      <c r="E43" s="9"/>
      <c r="F43" s="9"/>
      <c r="G43" s="12"/>
      <c r="H43" s="14"/>
    </row>
    <row r="44" spans="1:8" ht="15.75">
      <c r="A44" s="6"/>
      <c r="B44" s="9"/>
      <c r="C44" s="9" t="s">
        <v>100</v>
      </c>
      <c r="D44" s="9" t="s">
        <v>101</v>
      </c>
      <c r="E44" s="9" t="s">
        <v>101</v>
      </c>
      <c r="F44" s="9" t="s">
        <v>101</v>
      </c>
      <c r="G44" s="12" t="s">
        <v>101</v>
      </c>
      <c r="H44" s="14" t="s">
        <v>101</v>
      </c>
    </row>
    <row r="45" spans="1:8" ht="15.75">
      <c r="A45" s="6"/>
      <c r="B45" s="9"/>
      <c r="C45" s="9" t="s">
        <v>99</v>
      </c>
      <c r="D45" s="9"/>
      <c r="E45" s="9"/>
      <c r="F45" s="9"/>
      <c r="G45" s="12">
        <f>SUM(G44:G44)</f>
        <v>0</v>
      </c>
      <c r="H45" s="15">
        <f>SUM(H44:H44)</f>
        <v>0</v>
      </c>
    </row>
    <row r="46" spans="1:8" ht="15.75">
      <c r="A46" s="6"/>
      <c r="B46" s="9"/>
      <c r="C46" s="9" t="s">
        <v>102</v>
      </c>
      <c r="D46" s="9"/>
      <c r="E46" s="9"/>
      <c r="F46" s="9"/>
      <c r="G46" s="16">
        <f>SUM(G42,G45)</f>
        <v>13233.921729999998</v>
      </c>
      <c r="H46" s="16">
        <f>SUM(H42,H45)</f>
        <v>78.899299999999968</v>
      </c>
    </row>
    <row r="47" spans="1:8" ht="15.75">
      <c r="A47" s="6"/>
      <c r="B47" s="9"/>
      <c r="C47" s="9"/>
      <c r="D47" s="9"/>
      <c r="E47" s="9"/>
      <c r="F47" s="9"/>
      <c r="G47" s="12"/>
      <c r="H47" s="14"/>
    </row>
    <row r="48" spans="1:8" ht="15.75">
      <c r="A48" s="6"/>
      <c r="B48" s="9"/>
      <c r="C48" s="9" t="s">
        <v>103</v>
      </c>
      <c r="D48" s="9"/>
      <c r="E48" s="9"/>
      <c r="F48" s="9"/>
      <c r="G48" s="12"/>
      <c r="H48" s="14"/>
    </row>
    <row r="49" spans="1:8" ht="15.75">
      <c r="A49" s="6"/>
      <c r="B49" s="9"/>
      <c r="C49" s="9" t="s">
        <v>104</v>
      </c>
      <c r="D49" s="9" t="s">
        <v>101</v>
      </c>
      <c r="E49" s="9" t="s">
        <v>101</v>
      </c>
      <c r="F49" s="9" t="s">
        <v>101</v>
      </c>
      <c r="G49" s="12" t="s">
        <v>101</v>
      </c>
      <c r="H49" s="14" t="s">
        <v>101</v>
      </c>
    </row>
    <row r="50" spans="1:8" ht="15.75">
      <c r="A50" s="6"/>
      <c r="B50" s="9"/>
      <c r="C50" s="9" t="s">
        <v>99</v>
      </c>
      <c r="D50" s="9"/>
      <c r="E50" s="9"/>
      <c r="F50" s="9"/>
      <c r="G50" s="12">
        <f>SUM(G49:G49)</f>
        <v>0</v>
      </c>
      <c r="H50" s="15">
        <f>SUM(H49:H49)</f>
        <v>0</v>
      </c>
    </row>
    <row r="51" spans="1:8" ht="15.75">
      <c r="A51" s="6"/>
      <c r="B51" s="9"/>
      <c r="C51" s="9"/>
      <c r="D51" s="9"/>
      <c r="E51" s="9"/>
      <c r="F51" s="9"/>
      <c r="G51" s="12"/>
      <c r="H51" s="14"/>
    </row>
    <row r="52" spans="1:8" ht="15.75">
      <c r="A52" s="6"/>
      <c r="B52" s="9"/>
      <c r="C52" s="9" t="s">
        <v>105</v>
      </c>
      <c r="D52" s="9" t="s">
        <v>101</v>
      </c>
      <c r="E52" s="9" t="s">
        <v>101</v>
      </c>
      <c r="F52" s="9" t="s">
        <v>101</v>
      </c>
      <c r="G52" s="12" t="s">
        <v>101</v>
      </c>
      <c r="H52" s="14" t="s">
        <v>101</v>
      </c>
    </row>
    <row r="53" spans="1:8" ht="15.75">
      <c r="A53" s="6"/>
      <c r="B53" s="9"/>
      <c r="C53" s="9" t="s">
        <v>99</v>
      </c>
      <c r="D53" s="9"/>
      <c r="E53" s="9"/>
      <c r="F53" s="9"/>
      <c r="G53" s="12">
        <f>SUM(G52:G52)</f>
        <v>0</v>
      </c>
      <c r="H53" s="15">
        <f>SUM(H52:H52)</f>
        <v>0</v>
      </c>
    </row>
    <row r="54" spans="1:8" ht="15.75">
      <c r="A54" s="6"/>
      <c r="B54" s="9"/>
      <c r="C54" s="9" t="s">
        <v>102</v>
      </c>
      <c r="D54" s="9"/>
      <c r="E54" s="9"/>
      <c r="F54" s="9"/>
      <c r="G54" s="16">
        <f>SUM(G50,G53)</f>
        <v>0</v>
      </c>
      <c r="H54" s="16">
        <f>SUM(H50,H53)</f>
        <v>0</v>
      </c>
    </row>
    <row r="55" spans="1:8" ht="15.75">
      <c r="A55" s="6"/>
      <c r="B55" s="9"/>
      <c r="C55" s="9"/>
      <c r="D55" s="9"/>
      <c r="E55" s="9"/>
      <c r="F55" s="9"/>
      <c r="G55" s="12"/>
      <c r="H55" s="14"/>
    </row>
    <row r="56" spans="1:8" ht="15.75">
      <c r="A56" s="6"/>
      <c r="B56" s="9"/>
      <c r="C56" s="9" t="s">
        <v>106</v>
      </c>
      <c r="D56" s="9"/>
      <c r="E56" s="9"/>
      <c r="F56" s="9"/>
      <c r="G56" s="12"/>
      <c r="H56" s="14"/>
    </row>
    <row r="57" spans="1:8" ht="15.75">
      <c r="A57" s="6"/>
      <c r="B57" s="9"/>
      <c r="C57" s="9" t="s">
        <v>107</v>
      </c>
      <c r="D57" s="9"/>
      <c r="E57" s="9"/>
      <c r="F57" s="9"/>
      <c r="G57" s="12"/>
      <c r="H57" s="14"/>
    </row>
    <row r="58" spans="1:8" ht="15.75">
      <c r="A58" s="17">
        <v>31</v>
      </c>
      <c r="B58" s="18" t="s">
        <v>108</v>
      </c>
      <c r="C58" s="18" t="s">
        <v>109</v>
      </c>
      <c r="D58" s="18" t="s">
        <v>110</v>
      </c>
      <c r="E58" s="18" t="s">
        <v>20</v>
      </c>
      <c r="F58" s="18">
        <v>1833600</v>
      </c>
      <c r="G58" s="19">
        <v>1758.24821</v>
      </c>
      <c r="H58" s="20">
        <v>10.482498</v>
      </c>
    </row>
    <row r="59" spans="1:8" ht="15.75">
      <c r="A59" s="17">
        <v>32</v>
      </c>
      <c r="B59" s="18" t="s">
        <v>111</v>
      </c>
      <c r="C59" s="18" t="s">
        <v>112</v>
      </c>
      <c r="D59" s="18" t="s">
        <v>110</v>
      </c>
      <c r="E59" s="18" t="s">
        <v>20</v>
      </c>
      <c r="F59" s="18">
        <v>100000</v>
      </c>
      <c r="G59" s="19">
        <v>107.15430000000001</v>
      </c>
      <c r="H59" s="20">
        <v>0.63884300000000005</v>
      </c>
    </row>
    <row r="60" spans="1:8" ht="15.75">
      <c r="A60" s="6"/>
      <c r="B60" s="9"/>
      <c r="C60" s="9" t="s">
        <v>99</v>
      </c>
      <c r="D60" s="9"/>
      <c r="E60" s="9"/>
      <c r="F60" s="9"/>
      <c r="G60" s="12">
        <f>SUM(G58:G59)</f>
        <v>1865.4025099999999</v>
      </c>
      <c r="H60" s="15">
        <f>SUM(H58:H59)</f>
        <v>11.121340999999999</v>
      </c>
    </row>
    <row r="61" spans="1:8" ht="15.75">
      <c r="A61" s="6"/>
      <c r="B61" s="9"/>
      <c r="C61" s="9"/>
      <c r="D61" s="9"/>
      <c r="E61" s="9"/>
      <c r="F61" s="9"/>
      <c r="G61" s="12"/>
      <c r="H61" s="14"/>
    </row>
    <row r="62" spans="1:8" ht="15.75">
      <c r="A62" s="6"/>
      <c r="B62" s="9"/>
      <c r="C62" s="9" t="s">
        <v>113</v>
      </c>
      <c r="D62" s="9" t="s">
        <v>101</v>
      </c>
      <c r="E62" s="9" t="s">
        <v>101</v>
      </c>
      <c r="F62" s="9" t="s">
        <v>101</v>
      </c>
      <c r="G62" s="12" t="s">
        <v>101</v>
      </c>
      <c r="H62" s="14" t="s">
        <v>101</v>
      </c>
    </row>
    <row r="63" spans="1:8" ht="15.75">
      <c r="A63" s="6"/>
      <c r="B63" s="9"/>
      <c r="C63" s="9" t="s">
        <v>99</v>
      </c>
      <c r="D63" s="9"/>
      <c r="E63" s="9"/>
      <c r="F63" s="9"/>
      <c r="G63" s="12">
        <f>SUM(G62:G62)</f>
        <v>0</v>
      </c>
      <c r="H63" s="15">
        <f>SUM(H62:H62)</f>
        <v>0</v>
      </c>
    </row>
    <row r="64" spans="1:8" ht="15.75">
      <c r="A64" s="6"/>
      <c r="B64" s="9"/>
      <c r="C64" s="9"/>
      <c r="D64" s="9"/>
      <c r="E64" s="9"/>
      <c r="F64" s="9"/>
      <c r="G64" s="12"/>
      <c r="H64" s="14"/>
    </row>
    <row r="65" spans="1:8" ht="15.75">
      <c r="A65" s="6"/>
      <c r="B65" s="9"/>
      <c r="C65" s="9" t="s">
        <v>114</v>
      </c>
      <c r="D65" s="9" t="s">
        <v>101</v>
      </c>
      <c r="E65" s="9" t="s">
        <v>101</v>
      </c>
      <c r="F65" s="9" t="s">
        <v>101</v>
      </c>
      <c r="G65" s="12" t="s">
        <v>101</v>
      </c>
      <c r="H65" s="14" t="s">
        <v>101</v>
      </c>
    </row>
    <row r="66" spans="1:8" ht="15.75">
      <c r="A66" s="6"/>
      <c r="B66" s="9"/>
      <c r="C66" s="9" t="s">
        <v>99</v>
      </c>
      <c r="D66" s="9"/>
      <c r="E66" s="9"/>
      <c r="F66" s="9"/>
      <c r="G66" s="12">
        <f>SUM(G65:G65)</f>
        <v>0</v>
      </c>
      <c r="H66" s="15">
        <f>SUM(H65:H65)</f>
        <v>0</v>
      </c>
    </row>
    <row r="67" spans="1:8" ht="15.75">
      <c r="A67" s="6"/>
      <c r="B67" s="9"/>
      <c r="C67" s="9" t="s">
        <v>102</v>
      </c>
      <c r="D67" s="9"/>
      <c r="E67" s="9"/>
      <c r="F67" s="9"/>
      <c r="G67" s="16">
        <f>SUM(G60,G63,G66)</f>
        <v>1865.4025099999999</v>
      </c>
      <c r="H67" s="16">
        <f>SUM(H60,H63,H66)</f>
        <v>11.121340999999999</v>
      </c>
    </row>
    <row r="68" spans="1:8" ht="15.75">
      <c r="A68" s="6"/>
      <c r="B68" s="9"/>
      <c r="C68" s="9"/>
      <c r="D68" s="9"/>
      <c r="E68" s="9"/>
      <c r="F68" s="9"/>
      <c r="G68" s="12"/>
      <c r="H68" s="14"/>
    </row>
    <row r="69" spans="1:8" ht="15.75">
      <c r="A69" s="6"/>
      <c r="B69" s="9"/>
      <c r="C69" s="9" t="s">
        <v>115</v>
      </c>
      <c r="D69" s="9"/>
      <c r="E69" s="9"/>
      <c r="F69" s="9"/>
      <c r="G69" s="12"/>
      <c r="H69" s="14"/>
    </row>
    <row r="70" spans="1:8" ht="15.75">
      <c r="A70" s="6"/>
      <c r="B70" s="9"/>
      <c r="C70" s="9" t="s">
        <v>116</v>
      </c>
      <c r="D70" s="9" t="s">
        <v>101</v>
      </c>
      <c r="E70" s="9" t="s">
        <v>101</v>
      </c>
      <c r="F70" s="9" t="s">
        <v>101</v>
      </c>
      <c r="G70" s="12" t="s">
        <v>101</v>
      </c>
      <c r="H70" s="14" t="s">
        <v>101</v>
      </c>
    </row>
    <row r="71" spans="1:8" ht="15.75">
      <c r="A71" s="6"/>
      <c r="B71" s="9"/>
      <c r="C71" s="9" t="s">
        <v>99</v>
      </c>
      <c r="D71" s="9"/>
      <c r="E71" s="9"/>
      <c r="F71" s="9"/>
      <c r="G71" s="12">
        <f>SUM(G70:G70)</f>
        <v>0</v>
      </c>
      <c r="H71" s="15">
        <f>SUM(H70:H70)</f>
        <v>0</v>
      </c>
    </row>
    <row r="72" spans="1:8" ht="15.75">
      <c r="A72" s="6"/>
      <c r="B72" s="9"/>
      <c r="C72" s="9"/>
      <c r="D72" s="9"/>
      <c r="E72" s="9"/>
      <c r="F72" s="9"/>
      <c r="G72" s="12"/>
      <c r="H72" s="14"/>
    </row>
    <row r="73" spans="1:8" ht="15.75">
      <c r="A73" s="6"/>
      <c r="B73" s="9"/>
      <c r="C73" s="9" t="s">
        <v>117</v>
      </c>
      <c r="D73" s="9" t="s">
        <v>101</v>
      </c>
      <c r="E73" s="9" t="s">
        <v>101</v>
      </c>
      <c r="F73" s="9" t="s">
        <v>101</v>
      </c>
      <c r="G73" s="12" t="s">
        <v>101</v>
      </c>
      <c r="H73" s="14" t="s">
        <v>101</v>
      </c>
    </row>
    <row r="74" spans="1:8" ht="15.75">
      <c r="A74" s="6"/>
      <c r="B74" s="9"/>
      <c r="C74" s="9" t="s">
        <v>99</v>
      </c>
      <c r="D74" s="9"/>
      <c r="E74" s="9"/>
      <c r="F74" s="9"/>
      <c r="G74" s="12">
        <f>SUM(G73:G73)</f>
        <v>0</v>
      </c>
      <c r="H74" s="15">
        <f>SUM(H73:H73)</f>
        <v>0</v>
      </c>
    </row>
    <row r="75" spans="1:8" ht="15.75">
      <c r="A75" s="6"/>
      <c r="B75" s="9"/>
      <c r="C75" s="9" t="s">
        <v>102</v>
      </c>
      <c r="D75" s="9"/>
      <c r="E75" s="9"/>
      <c r="F75" s="9"/>
      <c r="G75" s="16">
        <f>SUM(G71,G74)</f>
        <v>0</v>
      </c>
      <c r="H75" s="16">
        <f>SUM(H71,H74)</f>
        <v>0</v>
      </c>
    </row>
    <row r="76" spans="1:8" ht="15.75">
      <c r="A76" s="6"/>
      <c r="B76" s="9"/>
      <c r="C76" s="9"/>
      <c r="D76" s="9"/>
      <c r="E76" s="9"/>
      <c r="F76" s="9"/>
      <c r="G76" s="12"/>
      <c r="H76" s="14"/>
    </row>
    <row r="77" spans="1:8" ht="15.75">
      <c r="A77" s="6"/>
      <c r="B77" s="9"/>
      <c r="C77" s="9" t="s">
        <v>118</v>
      </c>
      <c r="D77" s="9"/>
      <c r="E77" s="9"/>
      <c r="F77" s="9"/>
      <c r="G77" s="12"/>
      <c r="H77" s="14"/>
    </row>
    <row r="78" spans="1:8" ht="15.75">
      <c r="A78" s="6"/>
      <c r="B78" s="9"/>
      <c r="C78" s="9" t="s">
        <v>119</v>
      </c>
      <c r="D78" s="9" t="s">
        <v>101</v>
      </c>
      <c r="E78" s="9" t="s">
        <v>101</v>
      </c>
      <c r="F78" s="9" t="s">
        <v>101</v>
      </c>
      <c r="G78" s="12" t="s">
        <v>101</v>
      </c>
      <c r="H78" s="14" t="s">
        <v>101</v>
      </c>
    </row>
    <row r="79" spans="1:8" ht="15.75">
      <c r="A79" s="6"/>
      <c r="B79" s="9"/>
      <c r="C79" s="9" t="s">
        <v>99</v>
      </c>
      <c r="D79" s="9"/>
      <c r="E79" s="9"/>
      <c r="F79" s="9"/>
      <c r="G79" s="12">
        <f>SUM(G78:G78)</f>
        <v>0</v>
      </c>
      <c r="H79" s="15">
        <f>SUM(H78:H78)</f>
        <v>0</v>
      </c>
    </row>
    <row r="80" spans="1:8" ht="15.75">
      <c r="A80" s="6"/>
      <c r="B80" s="9"/>
      <c r="C80" s="9"/>
      <c r="D80" s="9"/>
      <c r="E80" s="9"/>
      <c r="F80" s="9"/>
      <c r="G80" s="12"/>
      <c r="H80" s="14"/>
    </row>
    <row r="81" spans="1:8" ht="15.75">
      <c r="A81" s="6"/>
      <c r="B81" s="9"/>
      <c r="C81" s="9" t="s">
        <v>120</v>
      </c>
      <c r="D81" s="9"/>
      <c r="E81" s="9"/>
      <c r="F81" s="9"/>
      <c r="G81" s="12"/>
      <c r="H81" s="14"/>
    </row>
    <row r="82" spans="1:8" ht="15.75">
      <c r="A82" s="17">
        <v>33</v>
      </c>
      <c r="B82" s="18" t="s">
        <v>121</v>
      </c>
      <c r="C82" s="18" t="s">
        <v>122</v>
      </c>
      <c r="D82" s="18" t="s">
        <v>123</v>
      </c>
      <c r="E82" s="18" t="s">
        <v>20</v>
      </c>
      <c r="F82" s="18">
        <v>19470.5</v>
      </c>
      <c r="G82" s="19">
        <v>1947.05</v>
      </c>
      <c r="H82" s="20">
        <v>11.608115</v>
      </c>
    </row>
    <row r="83" spans="1:8" ht="15.75">
      <c r="A83" s="6"/>
      <c r="B83" s="9"/>
      <c r="C83" s="9" t="s">
        <v>99</v>
      </c>
      <c r="D83" s="9"/>
      <c r="E83" s="9"/>
      <c r="F83" s="9"/>
      <c r="G83" s="12">
        <f>SUM(G82:G82)</f>
        <v>1947.05</v>
      </c>
      <c r="H83" s="15">
        <f>SUM(H82:H82)</f>
        <v>11.608115</v>
      </c>
    </row>
    <row r="84" spans="1:8" ht="15.75">
      <c r="A84" s="6"/>
      <c r="B84" s="9"/>
      <c r="C84" s="9"/>
      <c r="D84" s="9"/>
      <c r="E84" s="9"/>
      <c r="F84" s="9"/>
      <c r="G84" s="12"/>
      <c r="H84" s="14"/>
    </row>
    <row r="85" spans="1:8" ht="15.75">
      <c r="A85" s="6"/>
      <c r="B85" s="9"/>
      <c r="C85" s="9" t="s">
        <v>124</v>
      </c>
      <c r="D85" s="9"/>
      <c r="E85" s="9"/>
      <c r="F85" s="9"/>
      <c r="G85" s="12"/>
      <c r="H85" s="14"/>
    </row>
    <row r="86" spans="1:8" ht="15.75">
      <c r="A86" s="17">
        <v>34</v>
      </c>
      <c r="B86" s="18" t="s">
        <v>123</v>
      </c>
      <c r="C86" s="18" t="s">
        <v>125</v>
      </c>
      <c r="D86" s="18" t="s">
        <v>123</v>
      </c>
      <c r="E86" s="18" t="s">
        <v>20</v>
      </c>
      <c r="F86" s="18">
        <v>0</v>
      </c>
      <c r="G86" s="19">
        <v>-273.19414999999998</v>
      </c>
      <c r="H86" s="20">
        <v>-1.6287560000000001</v>
      </c>
    </row>
    <row r="87" spans="1:8" ht="15.75">
      <c r="A87" s="6"/>
      <c r="B87" s="9"/>
      <c r="C87" s="9" t="s">
        <v>99</v>
      </c>
      <c r="D87" s="9"/>
      <c r="E87" s="9"/>
      <c r="F87" s="9"/>
      <c r="G87" s="12">
        <f>SUM(G86:G86)</f>
        <v>-273.19414999999998</v>
      </c>
      <c r="H87" s="15">
        <f>SUM(H86:H86)</f>
        <v>-1.6287560000000001</v>
      </c>
    </row>
    <row r="88" spans="1:8" ht="15.75">
      <c r="A88" s="6"/>
      <c r="B88" s="9"/>
      <c r="C88" s="9" t="s">
        <v>102</v>
      </c>
      <c r="D88" s="9"/>
      <c r="E88" s="9"/>
      <c r="F88" s="9"/>
      <c r="G88" s="16">
        <f>SUM(G79,G83,G87)</f>
        <v>1673.8558499999999</v>
      </c>
      <c r="H88" s="16">
        <f>SUM(H79,H83,H87)</f>
        <v>9.9793589999999988</v>
      </c>
    </row>
    <row r="89" spans="1:8" ht="15.75">
      <c r="A89" s="7"/>
      <c r="B89" s="10"/>
      <c r="C89" s="10" t="s">
        <v>126</v>
      </c>
      <c r="D89" s="10"/>
      <c r="E89" s="10"/>
      <c r="F89" s="10"/>
      <c r="G89" s="16">
        <f>SUM(G46,G54,G67,G75,G88)</f>
        <v>16773.180089999998</v>
      </c>
      <c r="H89" s="16">
        <f>SUM(H46,H54,H67,H75,H88)</f>
        <v>99.999999999999972</v>
      </c>
    </row>
    <row r="90" spans="1:8">
      <c r="G90" s="3"/>
    </row>
    <row r="91" spans="1:8">
      <c r="B91" t="s">
        <v>127</v>
      </c>
      <c r="D91" t="s">
        <v>128</v>
      </c>
      <c r="G91" s="3"/>
    </row>
    <row r="92" spans="1:8">
      <c r="B92" s="4" t="s">
        <v>129</v>
      </c>
      <c r="C92" s="4" t="s">
        <v>130</v>
      </c>
      <c r="D92" s="4" t="s">
        <v>131</v>
      </c>
      <c r="E92" s="4" t="s">
        <v>132</v>
      </c>
      <c r="F92" s="4" t="s">
        <v>133</v>
      </c>
      <c r="G92" s="3"/>
    </row>
    <row r="93" spans="1:8">
      <c r="B93" s="4"/>
      <c r="C93" s="4"/>
      <c r="D93" s="4"/>
      <c r="E93" s="4"/>
      <c r="F93" s="4"/>
      <c r="G93" s="3"/>
    </row>
    <row r="94" spans="1:8">
      <c r="B94" s="4" t="s">
        <v>134</v>
      </c>
      <c r="C94" s="4"/>
      <c r="D94" s="4"/>
      <c r="E94" s="4"/>
      <c r="F94" s="4"/>
      <c r="G94" s="3"/>
    </row>
    <row r="95" spans="1:8">
      <c r="B95" s="4" t="s">
        <v>135</v>
      </c>
      <c r="C95" s="4"/>
      <c r="G95" s="3"/>
    </row>
    <row r="96" spans="1:8">
      <c r="B96" s="4" t="s">
        <v>136</v>
      </c>
      <c r="C96" s="4"/>
      <c r="G96" s="3"/>
    </row>
    <row r="97" spans="2:7">
      <c r="B97" s="4" t="s">
        <v>137</v>
      </c>
      <c r="C97" s="4"/>
      <c r="G97" s="3"/>
    </row>
    <row r="98" spans="2:7">
      <c r="B98" s="4" t="s">
        <v>138</v>
      </c>
      <c r="C98" s="4"/>
      <c r="G98" s="3"/>
    </row>
    <row r="99" spans="2:7">
      <c r="B99" s="4" t="s">
        <v>139</v>
      </c>
      <c r="C99" s="4"/>
      <c r="G99" s="3"/>
    </row>
    <row r="100" spans="2:7">
      <c r="B100" s="4" t="s">
        <v>140</v>
      </c>
      <c r="C100" s="4"/>
      <c r="G100" s="3"/>
    </row>
    <row r="101" spans="2:7">
      <c r="B101" s="4"/>
      <c r="C101" s="4"/>
    </row>
    <row r="102" spans="2:7">
      <c r="B102" t="s">
        <v>141</v>
      </c>
      <c r="D102" t="s">
        <v>128</v>
      </c>
    </row>
    <row r="103" spans="2:7">
      <c r="B103" s="4" t="s">
        <v>129</v>
      </c>
      <c r="C103" s="4" t="s">
        <v>130</v>
      </c>
      <c r="D103" s="4" t="s">
        <v>131</v>
      </c>
      <c r="E103" s="4" t="s">
        <v>132</v>
      </c>
      <c r="F103" s="4" t="s">
        <v>133</v>
      </c>
    </row>
    <row r="104" spans="2:7">
      <c r="B104" s="4"/>
      <c r="C104" s="4"/>
      <c r="D104" s="4"/>
      <c r="E104" s="4"/>
      <c r="F104" s="4"/>
    </row>
    <row r="105" spans="2:7">
      <c r="B105" s="4" t="s">
        <v>142</v>
      </c>
      <c r="C105" s="4"/>
      <c r="D105" s="4"/>
      <c r="E105" s="4"/>
      <c r="F105" s="4"/>
    </row>
    <row r="106" spans="2:7">
      <c r="B106" s="4" t="s">
        <v>143</v>
      </c>
      <c r="C106" s="4"/>
    </row>
    <row r="107" spans="2:7">
      <c r="B107" s="4" t="s">
        <v>144</v>
      </c>
      <c r="C107" s="4"/>
    </row>
    <row r="108" spans="2:7">
      <c r="B108" s="4" t="s">
        <v>145</v>
      </c>
      <c r="C108" s="4"/>
    </row>
    <row r="109" spans="2:7">
      <c r="B109" s="4" t="s">
        <v>146</v>
      </c>
      <c r="C109" s="4"/>
    </row>
    <row r="110" spans="2:7">
      <c r="B110" s="4" t="s">
        <v>147</v>
      </c>
      <c r="C110" s="4"/>
    </row>
    <row r="111" spans="2:7">
      <c r="B111" s="4" t="s">
        <v>148</v>
      </c>
      <c r="C111" s="4"/>
    </row>
    <row r="112" spans="2:7">
      <c r="B112" s="4"/>
      <c r="C112" s="4"/>
    </row>
    <row r="113" spans="2:6">
      <c r="B113" t="s">
        <v>149</v>
      </c>
      <c r="D113" t="s">
        <v>128</v>
      </c>
    </row>
    <row r="114" spans="2:6">
      <c r="B114" s="4" t="s">
        <v>129</v>
      </c>
      <c r="C114" s="4" t="s">
        <v>150</v>
      </c>
      <c r="D114" s="4" t="s">
        <v>151</v>
      </c>
      <c r="E114" s="4" t="s">
        <v>152</v>
      </c>
      <c r="F114" s="4"/>
    </row>
    <row r="115" spans="2:6">
      <c r="B115" s="4"/>
      <c r="C115" s="4"/>
      <c r="D115" s="4"/>
      <c r="E115" s="4"/>
      <c r="F115" s="4"/>
    </row>
    <row r="116" spans="2:6">
      <c r="B116" s="4" t="s">
        <v>153</v>
      </c>
      <c r="C116" s="4"/>
      <c r="D116" s="4"/>
      <c r="E116" s="4"/>
      <c r="F116" s="4"/>
    </row>
    <row r="117" spans="2:6">
      <c r="B117" s="4" t="s">
        <v>154</v>
      </c>
      <c r="C117" s="4"/>
    </row>
    <row r="118" spans="2:6">
      <c r="B118" s="4" t="s">
        <v>155</v>
      </c>
      <c r="C118" s="4"/>
    </row>
    <row r="119" spans="2:6">
      <c r="B119" s="4" t="s">
        <v>156</v>
      </c>
      <c r="C119" s="4"/>
    </row>
    <row r="120" spans="2:6">
      <c r="B120" s="4" t="s">
        <v>157</v>
      </c>
      <c r="C120" s="4"/>
    </row>
    <row r="121" spans="2:6">
      <c r="B121" s="4"/>
      <c r="C121" s="4"/>
    </row>
    <row r="122" spans="2:6">
      <c r="B122" t="s">
        <v>158</v>
      </c>
      <c r="D122" t="s">
        <v>128</v>
      </c>
    </row>
    <row r="123" spans="2:6">
      <c r="B123" s="4" t="s">
        <v>129</v>
      </c>
      <c r="C123" s="4" t="s">
        <v>159</v>
      </c>
      <c r="D123" s="4" t="s">
        <v>150</v>
      </c>
      <c r="E123" s="4" t="s">
        <v>151</v>
      </c>
      <c r="F123" s="4" t="s">
        <v>152</v>
      </c>
    </row>
    <row r="124" spans="2:6">
      <c r="B124" s="4"/>
      <c r="C124" s="4"/>
      <c r="D124" s="4"/>
      <c r="E124" s="4"/>
      <c r="F124" s="4"/>
    </row>
    <row r="125" spans="2:6">
      <c r="B125" s="4" t="s">
        <v>160</v>
      </c>
      <c r="C125" s="4"/>
      <c r="D125" s="4"/>
      <c r="E125" s="4"/>
      <c r="F125" s="4"/>
    </row>
    <row r="126" spans="2:6">
      <c r="B126" s="4" t="s">
        <v>161</v>
      </c>
      <c r="C126" s="4"/>
    </row>
    <row r="127" spans="2:6">
      <c r="B127" s="4" t="s">
        <v>155</v>
      </c>
      <c r="C127" s="4"/>
    </row>
    <row r="128" spans="2:6">
      <c r="B128" s="4" t="s">
        <v>162</v>
      </c>
      <c r="C128" s="4"/>
    </row>
    <row r="129" spans="2:3">
      <c r="B129" s="4" t="s">
        <v>157</v>
      </c>
      <c r="C129" s="4"/>
    </row>
    <row r="130" spans="2:3">
      <c r="B130" s="4"/>
      <c r="C130" s="4"/>
    </row>
    <row r="132" spans="2:3">
      <c r="C132" t="s">
        <v>163</v>
      </c>
    </row>
    <row r="134" spans="2:3">
      <c r="B134" t="s">
        <v>164</v>
      </c>
      <c r="C134" t="s">
        <v>165</v>
      </c>
    </row>
    <row r="135" spans="2:3">
      <c r="B135" t="s">
        <v>166</v>
      </c>
      <c r="C135" t="s">
        <v>167</v>
      </c>
    </row>
    <row r="136" spans="2:3">
      <c r="B136" t="s">
        <v>168</v>
      </c>
      <c r="C136" t="s">
        <v>169</v>
      </c>
    </row>
    <row r="137" spans="2:3">
      <c r="C137" t="s">
        <v>170</v>
      </c>
    </row>
    <row r="138" spans="2:3">
      <c r="C138" t="s">
        <v>171</v>
      </c>
    </row>
    <row r="139" spans="2:3">
      <c r="C139" t="s">
        <v>172</v>
      </c>
    </row>
    <row r="140" spans="2:3">
      <c r="C140" t="s">
        <v>173</v>
      </c>
    </row>
    <row r="141" spans="2:3">
      <c r="B141" t="s">
        <v>174</v>
      </c>
      <c r="C141" t="s">
        <v>175</v>
      </c>
    </row>
    <row r="142" spans="2:3">
      <c r="C142" t="s">
        <v>176</v>
      </c>
    </row>
    <row r="143" spans="2:3">
      <c r="C143" t="s">
        <v>177</v>
      </c>
    </row>
    <row r="144" spans="2:3">
      <c r="C144" t="s">
        <v>178</v>
      </c>
    </row>
    <row r="145" spans="2:3">
      <c r="C145" t="s">
        <v>179</v>
      </c>
    </row>
    <row r="146" spans="2:3">
      <c r="B146" t="s">
        <v>180</v>
      </c>
      <c r="C146" t="s">
        <v>181</v>
      </c>
    </row>
    <row r="147" spans="2:3">
      <c r="C147" t="s">
        <v>182</v>
      </c>
    </row>
    <row r="148" spans="2:3">
      <c r="B148" t="s">
        <v>183</v>
      </c>
      <c r="C148" t="s">
        <v>184</v>
      </c>
    </row>
    <row r="149" spans="2:3">
      <c r="B149" t="s">
        <v>185</v>
      </c>
      <c r="C149" t="s">
        <v>186</v>
      </c>
    </row>
    <row r="150" spans="2:3">
      <c r="B150" t="s">
        <v>187</v>
      </c>
      <c r="C150" s="23" t="s">
        <v>581</v>
      </c>
    </row>
    <row r="151" spans="2:3">
      <c r="B151" t="s">
        <v>188</v>
      </c>
      <c r="C151" t="s">
        <v>189</v>
      </c>
    </row>
  </sheetData>
  <sheetProtection selectLockedCells="1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158"/>
  <sheetViews>
    <sheetView tabSelected="1" topLeftCell="A127" workbookViewId="0">
      <selection activeCell="L3" sqref="L3:L10"/>
    </sheetView>
  </sheetViews>
  <sheetFormatPr defaultRowHeight="15"/>
  <cols>
    <col min="1" max="1" width="6.7109375" customWidth="1"/>
    <col min="2" max="2" width="26.85546875" customWidth="1"/>
    <col min="3" max="3" width="66" customWidth="1"/>
    <col min="4" max="4" width="15" customWidth="1"/>
    <col min="5" max="5" width="39.42578125" customWidth="1"/>
    <col min="6" max="6" width="13.28515625" customWidth="1"/>
    <col min="7" max="7" width="21.85546875" customWidth="1"/>
    <col min="8" max="8" width="14.5703125" customWidth="1"/>
  </cols>
  <sheetData>
    <row r="1" spans="1:8" ht="21">
      <c r="C1" s="1" t="s">
        <v>0</v>
      </c>
    </row>
    <row r="2" spans="1:8" ht="21">
      <c r="C2" s="2" t="s">
        <v>436</v>
      </c>
    </row>
    <row r="3" spans="1:8">
      <c r="C3" t="s">
        <v>2</v>
      </c>
    </row>
    <row r="5" spans="1:8">
      <c r="C5" t="s">
        <v>437</v>
      </c>
    </row>
    <row r="6" spans="1:8">
      <c r="C6" t="s">
        <v>438</v>
      </c>
    </row>
    <row r="7" spans="1:8">
      <c r="C7" t="s">
        <v>439</v>
      </c>
      <c r="E7" t="s">
        <v>6</v>
      </c>
      <c r="G7" t="s">
        <v>7</v>
      </c>
    </row>
    <row r="8" spans="1:8" ht="15.75">
      <c r="A8" s="5" t="s">
        <v>8</v>
      </c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11" t="s">
        <v>14</v>
      </c>
      <c r="H8" s="13" t="s">
        <v>15</v>
      </c>
    </row>
    <row r="9" spans="1:8" ht="15.75">
      <c r="A9" s="6"/>
      <c r="B9" s="9"/>
      <c r="C9" s="9"/>
      <c r="D9" s="9"/>
      <c r="E9" s="9"/>
      <c r="F9" s="9"/>
      <c r="G9" s="12"/>
      <c r="H9" s="14"/>
    </row>
    <row r="10" spans="1:8" ht="15.75">
      <c r="A10" s="6"/>
      <c r="B10" s="9"/>
      <c r="C10" s="9" t="s">
        <v>16</v>
      </c>
      <c r="D10" s="9"/>
      <c r="E10" s="9"/>
      <c r="F10" s="9"/>
      <c r="G10" s="12"/>
      <c r="H10" s="14"/>
    </row>
    <row r="11" spans="1:8" ht="15.75">
      <c r="A11" s="6"/>
      <c r="B11" s="9"/>
      <c r="C11" s="9" t="s">
        <v>17</v>
      </c>
      <c r="D11" s="9"/>
      <c r="E11" s="9"/>
      <c r="F11" s="9"/>
      <c r="G11" s="12"/>
      <c r="H11" s="14"/>
    </row>
    <row r="12" spans="1:8" ht="15.75">
      <c r="A12" s="17">
        <v>1</v>
      </c>
      <c r="B12" s="18" t="s">
        <v>94</v>
      </c>
      <c r="C12" s="18" t="s">
        <v>95</v>
      </c>
      <c r="D12" s="18" t="s">
        <v>20</v>
      </c>
      <c r="E12" s="18" t="s">
        <v>96</v>
      </c>
      <c r="F12" s="18">
        <v>159489</v>
      </c>
      <c r="G12" s="19">
        <v>1445.2893200000001</v>
      </c>
      <c r="H12" s="20">
        <v>7.2040559999999996</v>
      </c>
    </row>
    <row r="13" spans="1:8" ht="15.75">
      <c r="A13" s="17">
        <v>2</v>
      </c>
      <c r="B13" s="18" t="s">
        <v>22</v>
      </c>
      <c r="C13" s="18" t="s">
        <v>23</v>
      </c>
      <c r="D13" s="18" t="s">
        <v>20</v>
      </c>
      <c r="E13" s="18" t="s">
        <v>24</v>
      </c>
      <c r="F13" s="18">
        <v>637500</v>
      </c>
      <c r="G13" s="19">
        <v>1403.7750000000001</v>
      </c>
      <c r="H13" s="20">
        <v>6.997128</v>
      </c>
    </row>
    <row r="14" spans="1:8" ht="15.75">
      <c r="A14" s="17">
        <v>3</v>
      </c>
      <c r="B14" s="18" t="s">
        <v>36</v>
      </c>
      <c r="C14" s="18" t="s">
        <v>37</v>
      </c>
      <c r="D14" s="18" t="s">
        <v>20</v>
      </c>
      <c r="E14" s="18" t="s">
        <v>38</v>
      </c>
      <c r="F14" s="18">
        <v>536702</v>
      </c>
      <c r="G14" s="19">
        <v>1364.29648</v>
      </c>
      <c r="H14" s="20">
        <v>6.8003470000000004</v>
      </c>
    </row>
    <row r="15" spans="1:8" ht="15.75">
      <c r="A15" s="17">
        <v>4</v>
      </c>
      <c r="B15" s="18" t="s">
        <v>28</v>
      </c>
      <c r="C15" s="18" t="s">
        <v>29</v>
      </c>
      <c r="D15" s="18" t="s">
        <v>20</v>
      </c>
      <c r="E15" s="18" t="s">
        <v>30</v>
      </c>
      <c r="F15" s="18">
        <v>1563636</v>
      </c>
      <c r="G15" s="19">
        <v>1240.7451699999999</v>
      </c>
      <c r="H15" s="20">
        <v>6.1845039999999996</v>
      </c>
    </row>
    <row r="16" spans="1:8" ht="15.75">
      <c r="A16" s="17">
        <v>5</v>
      </c>
      <c r="B16" s="18" t="s">
        <v>335</v>
      </c>
      <c r="C16" s="18" t="s">
        <v>336</v>
      </c>
      <c r="D16" s="18" t="s">
        <v>20</v>
      </c>
      <c r="E16" s="18" t="s">
        <v>47</v>
      </c>
      <c r="F16" s="18">
        <v>975000</v>
      </c>
      <c r="G16" s="19">
        <v>1139.7750000000001</v>
      </c>
      <c r="H16" s="20">
        <v>5.6812180000000003</v>
      </c>
    </row>
    <row r="17" spans="1:8" ht="15.75">
      <c r="A17" s="17">
        <v>6</v>
      </c>
      <c r="B17" s="18" t="s">
        <v>276</v>
      </c>
      <c r="C17" s="18" t="s">
        <v>277</v>
      </c>
      <c r="D17" s="18" t="s">
        <v>20</v>
      </c>
      <c r="E17" s="18" t="s">
        <v>66</v>
      </c>
      <c r="F17" s="18">
        <v>229563</v>
      </c>
      <c r="G17" s="19">
        <v>899.19826999999998</v>
      </c>
      <c r="H17" s="20">
        <v>4.4820609999999999</v>
      </c>
    </row>
    <row r="18" spans="1:8" ht="15.75">
      <c r="A18" s="17">
        <v>7</v>
      </c>
      <c r="B18" s="18" t="s">
        <v>25</v>
      </c>
      <c r="C18" s="18" t="s">
        <v>26</v>
      </c>
      <c r="D18" s="18" t="s">
        <v>20</v>
      </c>
      <c r="E18" s="18" t="s">
        <v>27</v>
      </c>
      <c r="F18" s="18">
        <v>96650</v>
      </c>
      <c r="G18" s="19">
        <v>692.30394999999999</v>
      </c>
      <c r="H18" s="20">
        <v>3.4507949999999998</v>
      </c>
    </row>
    <row r="19" spans="1:8" ht="15.75">
      <c r="A19" s="17">
        <v>8</v>
      </c>
      <c r="B19" s="18" t="s">
        <v>199</v>
      </c>
      <c r="C19" s="18" t="s">
        <v>200</v>
      </c>
      <c r="D19" s="18" t="s">
        <v>20</v>
      </c>
      <c r="E19" s="18" t="s">
        <v>38</v>
      </c>
      <c r="F19" s="18">
        <v>135000</v>
      </c>
      <c r="G19" s="19">
        <v>688.97249999999997</v>
      </c>
      <c r="H19" s="20">
        <v>3.4341889999999999</v>
      </c>
    </row>
    <row r="20" spans="1:8" ht="15.75">
      <c r="A20" s="17">
        <v>9</v>
      </c>
      <c r="B20" s="18" t="s">
        <v>61</v>
      </c>
      <c r="C20" s="18" t="s">
        <v>62</v>
      </c>
      <c r="D20" s="18" t="s">
        <v>20</v>
      </c>
      <c r="E20" s="18" t="s">
        <v>63</v>
      </c>
      <c r="F20" s="18">
        <v>114500</v>
      </c>
      <c r="G20" s="19">
        <v>616.35350000000005</v>
      </c>
      <c r="H20" s="20">
        <v>3.072219</v>
      </c>
    </row>
    <row r="21" spans="1:8" ht="15.75">
      <c r="A21" s="17">
        <v>10</v>
      </c>
      <c r="B21" s="18" t="s">
        <v>39</v>
      </c>
      <c r="C21" s="18" t="s">
        <v>40</v>
      </c>
      <c r="D21" s="18" t="s">
        <v>20</v>
      </c>
      <c r="E21" s="18" t="s">
        <v>41</v>
      </c>
      <c r="F21" s="18">
        <v>20925</v>
      </c>
      <c r="G21" s="19">
        <v>499.39605</v>
      </c>
      <c r="H21" s="20">
        <v>2.4892439999999998</v>
      </c>
    </row>
    <row r="22" spans="1:8" ht="15.75">
      <c r="A22" s="17">
        <v>11</v>
      </c>
      <c r="B22" s="18" t="s">
        <v>31</v>
      </c>
      <c r="C22" s="18" t="s">
        <v>32</v>
      </c>
      <c r="D22" s="18" t="s">
        <v>20</v>
      </c>
      <c r="E22" s="18" t="s">
        <v>33</v>
      </c>
      <c r="F22" s="18">
        <v>28860</v>
      </c>
      <c r="G22" s="19">
        <v>494.93457000000001</v>
      </c>
      <c r="H22" s="20">
        <v>2.4670049999999999</v>
      </c>
    </row>
    <row r="23" spans="1:8" ht="15.75">
      <c r="A23" s="17">
        <v>12</v>
      </c>
      <c r="B23" s="18" t="s">
        <v>305</v>
      </c>
      <c r="C23" s="18" t="s">
        <v>306</v>
      </c>
      <c r="D23" s="18" t="s">
        <v>20</v>
      </c>
      <c r="E23" s="18" t="s">
        <v>27</v>
      </c>
      <c r="F23" s="18">
        <v>92000</v>
      </c>
      <c r="G23" s="19">
        <v>408.48</v>
      </c>
      <c r="H23" s="20">
        <v>2.0360719999999999</v>
      </c>
    </row>
    <row r="24" spans="1:8" ht="15.75">
      <c r="A24" s="17">
        <v>13</v>
      </c>
      <c r="B24" s="18" t="s">
        <v>440</v>
      </c>
      <c r="C24" s="18" t="s">
        <v>441</v>
      </c>
      <c r="D24" s="18" t="s">
        <v>20</v>
      </c>
      <c r="E24" s="18" t="s">
        <v>60</v>
      </c>
      <c r="F24" s="18">
        <v>80000</v>
      </c>
      <c r="G24" s="19">
        <v>405.68</v>
      </c>
      <c r="H24" s="20">
        <v>2.0221149999999999</v>
      </c>
    </row>
    <row r="25" spans="1:8" ht="15.75">
      <c r="A25" s="17">
        <v>14</v>
      </c>
      <c r="B25" s="18" t="s">
        <v>73</v>
      </c>
      <c r="C25" s="18" t="s">
        <v>74</v>
      </c>
      <c r="D25" s="18" t="s">
        <v>20</v>
      </c>
      <c r="E25" s="18" t="s">
        <v>27</v>
      </c>
      <c r="F25" s="18">
        <v>61500</v>
      </c>
      <c r="G25" s="19">
        <v>397.44375000000002</v>
      </c>
      <c r="H25" s="20">
        <v>1.9810620000000001</v>
      </c>
    </row>
    <row r="26" spans="1:8" ht="15.75">
      <c r="A26" s="17">
        <v>15</v>
      </c>
      <c r="B26" s="18" t="s">
        <v>45</v>
      </c>
      <c r="C26" s="18" t="s">
        <v>46</v>
      </c>
      <c r="D26" s="18" t="s">
        <v>20</v>
      </c>
      <c r="E26" s="18" t="s">
        <v>47</v>
      </c>
      <c r="F26" s="18">
        <v>16250</v>
      </c>
      <c r="G26" s="19">
        <v>310.245</v>
      </c>
      <c r="H26" s="20">
        <v>1.546419</v>
      </c>
    </row>
    <row r="27" spans="1:8" ht="15.75">
      <c r="A27" s="17">
        <v>16</v>
      </c>
      <c r="B27" s="18" t="s">
        <v>442</v>
      </c>
      <c r="C27" s="18" t="s">
        <v>443</v>
      </c>
      <c r="D27" s="18" t="s">
        <v>20</v>
      </c>
      <c r="E27" s="18" t="s">
        <v>69</v>
      </c>
      <c r="F27" s="18">
        <v>34000</v>
      </c>
      <c r="G27" s="19">
        <v>299.76100000000002</v>
      </c>
      <c r="H27" s="20">
        <v>1.4941610000000001</v>
      </c>
    </row>
    <row r="28" spans="1:8" ht="15.75">
      <c r="A28" s="17">
        <v>17</v>
      </c>
      <c r="B28" s="18" t="s">
        <v>282</v>
      </c>
      <c r="C28" s="18" t="s">
        <v>283</v>
      </c>
      <c r="D28" s="18" t="s">
        <v>20</v>
      </c>
      <c r="E28" s="18" t="s">
        <v>66</v>
      </c>
      <c r="F28" s="18">
        <v>500000</v>
      </c>
      <c r="G28" s="19">
        <v>295.5</v>
      </c>
      <c r="H28" s="20">
        <v>1.4729220000000001</v>
      </c>
    </row>
    <row r="29" spans="1:8" ht="15.75">
      <c r="A29" s="17">
        <v>18</v>
      </c>
      <c r="B29" s="18" t="s">
        <v>234</v>
      </c>
      <c r="C29" s="18" t="s">
        <v>235</v>
      </c>
      <c r="D29" s="18" t="s">
        <v>20</v>
      </c>
      <c r="E29" s="18" t="s">
        <v>89</v>
      </c>
      <c r="F29" s="18">
        <v>218796</v>
      </c>
      <c r="G29" s="19">
        <v>288.26373000000001</v>
      </c>
      <c r="H29" s="20">
        <v>1.4368529999999999</v>
      </c>
    </row>
    <row r="30" spans="1:8" ht="15.75">
      <c r="A30" s="17">
        <v>19</v>
      </c>
      <c r="B30" s="18" t="s">
        <v>444</v>
      </c>
      <c r="C30" s="18" t="s">
        <v>445</v>
      </c>
      <c r="D30" s="18" t="s">
        <v>20</v>
      </c>
      <c r="E30" s="18" t="s">
        <v>446</v>
      </c>
      <c r="F30" s="18">
        <v>32000</v>
      </c>
      <c r="G30" s="19">
        <v>277.13600000000002</v>
      </c>
      <c r="H30" s="20">
        <v>1.3813869999999999</v>
      </c>
    </row>
    <row r="31" spans="1:8" ht="15.75">
      <c r="A31" s="17">
        <v>20</v>
      </c>
      <c r="B31" s="18" t="s">
        <v>18</v>
      </c>
      <c r="C31" s="18" t="s">
        <v>19</v>
      </c>
      <c r="D31" s="18" t="s">
        <v>20</v>
      </c>
      <c r="E31" s="18" t="s">
        <v>21</v>
      </c>
      <c r="F31" s="18">
        <v>82000</v>
      </c>
      <c r="G31" s="19">
        <v>263.83499999999998</v>
      </c>
      <c r="H31" s="20">
        <v>1.315088</v>
      </c>
    </row>
    <row r="32" spans="1:8" ht="15.75">
      <c r="A32" s="17">
        <v>21</v>
      </c>
      <c r="B32" s="18" t="s">
        <v>296</v>
      </c>
      <c r="C32" s="18" t="s">
        <v>297</v>
      </c>
      <c r="D32" s="18" t="s">
        <v>20</v>
      </c>
      <c r="E32" s="18" t="s">
        <v>47</v>
      </c>
      <c r="F32" s="18">
        <v>625000</v>
      </c>
      <c r="G32" s="19">
        <v>263.125</v>
      </c>
      <c r="H32" s="20">
        <v>1.3115490000000001</v>
      </c>
    </row>
    <row r="33" spans="1:8" ht="15.75">
      <c r="A33" s="17">
        <v>22</v>
      </c>
      <c r="B33" s="18" t="s">
        <v>225</v>
      </c>
      <c r="C33" s="18" t="s">
        <v>226</v>
      </c>
      <c r="D33" s="18" t="s">
        <v>20</v>
      </c>
      <c r="E33" s="18" t="s">
        <v>227</v>
      </c>
      <c r="F33" s="18">
        <v>47570</v>
      </c>
      <c r="G33" s="19">
        <v>256.68772000000001</v>
      </c>
      <c r="H33" s="20">
        <v>1.2794620000000001</v>
      </c>
    </row>
    <row r="34" spans="1:8" ht="15.75">
      <c r="A34" s="17">
        <v>23</v>
      </c>
      <c r="B34" s="18" t="s">
        <v>34</v>
      </c>
      <c r="C34" s="18" t="s">
        <v>35</v>
      </c>
      <c r="D34" s="18" t="s">
        <v>20</v>
      </c>
      <c r="E34" s="18" t="s">
        <v>24</v>
      </c>
      <c r="F34" s="18">
        <v>21500</v>
      </c>
      <c r="G34" s="19">
        <v>186.27600000000001</v>
      </c>
      <c r="H34" s="20">
        <v>0.92849400000000004</v>
      </c>
    </row>
    <row r="35" spans="1:8" ht="15.75">
      <c r="A35" s="17">
        <v>24</v>
      </c>
      <c r="B35" s="18" t="s">
        <v>84</v>
      </c>
      <c r="C35" s="18" t="s">
        <v>85</v>
      </c>
      <c r="D35" s="18" t="s">
        <v>20</v>
      </c>
      <c r="E35" s="18" t="s">
        <v>86</v>
      </c>
      <c r="F35" s="18">
        <v>113900</v>
      </c>
      <c r="G35" s="19">
        <v>183.43594999999999</v>
      </c>
      <c r="H35" s="20">
        <v>0.91433799999999998</v>
      </c>
    </row>
    <row r="36" spans="1:8" ht="15.75">
      <c r="A36" s="17">
        <v>25</v>
      </c>
      <c r="B36" s="18" t="s">
        <v>80</v>
      </c>
      <c r="C36" s="18" t="s">
        <v>81</v>
      </c>
      <c r="D36" s="18" t="s">
        <v>20</v>
      </c>
      <c r="E36" s="18" t="s">
        <v>63</v>
      </c>
      <c r="F36" s="18">
        <v>8000</v>
      </c>
      <c r="G36" s="19">
        <v>118.85599999999999</v>
      </c>
      <c r="H36" s="20">
        <v>0.59243900000000005</v>
      </c>
    </row>
    <row r="37" spans="1:8" ht="15.75">
      <c r="A37" s="17">
        <v>26</v>
      </c>
      <c r="B37" s="18" t="s">
        <v>278</v>
      </c>
      <c r="C37" s="18" t="s">
        <v>279</v>
      </c>
      <c r="D37" s="18" t="s">
        <v>20</v>
      </c>
      <c r="E37" s="18" t="s">
        <v>196</v>
      </c>
      <c r="F37" s="18">
        <v>16000</v>
      </c>
      <c r="G37" s="19">
        <v>112.52</v>
      </c>
      <c r="H37" s="20">
        <v>0.56085700000000005</v>
      </c>
    </row>
    <row r="38" spans="1:8" ht="15.75">
      <c r="A38" s="17">
        <v>27</v>
      </c>
      <c r="B38" s="18" t="s">
        <v>209</v>
      </c>
      <c r="C38" s="18" t="s">
        <v>210</v>
      </c>
      <c r="D38" s="18" t="s">
        <v>20</v>
      </c>
      <c r="E38" s="18" t="s">
        <v>21</v>
      </c>
      <c r="F38" s="18">
        <v>79300</v>
      </c>
      <c r="G38" s="19">
        <v>97.975149999999999</v>
      </c>
      <c r="H38" s="20">
        <v>0.48835800000000001</v>
      </c>
    </row>
    <row r="39" spans="1:8" ht="15.75">
      <c r="A39" s="17">
        <v>28</v>
      </c>
      <c r="B39" s="18" t="s">
        <v>447</v>
      </c>
      <c r="C39" s="18" t="s">
        <v>448</v>
      </c>
      <c r="D39" s="18" t="s">
        <v>20</v>
      </c>
      <c r="E39" s="18" t="s">
        <v>96</v>
      </c>
      <c r="F39" s="18">
        <v>60601</v>
      </c>
      <c r="G39" s="19">
        <v>89.265270000000001</v>
      </c>
      <c r="H39" s="20">
        <v>0.44494299999999998</v>
      </c>
    </row>
    <row r="40" spans="1:8" ht="15.75">
      <c r="A40" s="17">
        <v>29</v>
      </c>
      <c r="B40" s="18" t="s">
        <v>280</v>
      </c>
      <c r="C40" s="18" t="s">
        <v>281</v>
      </c>
      <c r="D40" s="18" t="s">
        <v>20</v>
      </c>
      <c r="E40" s="18" t="s">
        <v>38</v>
      </c>
      <c r="F40" s="18">
        <v>6350</v>
      </c>
      <c r="G40" s="19">
        <v>82.178520000000006</v>
      </c>
      <c r="H40" s="20">
        <v>0.40961999999999998</v>
      </c>
    </row>
    <row r="41" spans="1:8" ht="15.75">
      <c r="A41" s="17">
        <v>30</v>
      </c>
      <c r="B41" s="18" t="s">
        <v>204</v>
      </c>
      <c r="C41" s="18" t="s">
        <v>205</v>
      </c>
      <c r="D41" s="18" t="s">
        <v>20</v>
      </c>
      <c r="E41" s="18" t="s">
        <v>206</v>
      </c>
      <c r="F41" s="18">
        <v>13200</v>
      </c>
      <c r="G41" s="19">
        <v>19.146599999999999</v>
      </c>
      <c r="H41" s="20">
        <v>9.5436000000000007E-2</v>
      </c>
    </row>
    <row r="42" spans="1:8" ht="15.75">
      <c r="A42" s="6"/>
      <c r="B42" s="9"/>
      <c r="C42" s="9" t="s">
        <v>99</v>
      </c>
      <c r="D42" s="9"/>
      <c r="E42" s="9"/>
      <c r="F42" s="9"/>
      <c r="G42" s="12">
        <f>SUM(G12:G41)</f>
        <v>14840.850499999999</v>
      </c>
      <c r="H42" s="15">
        <f>SUM(H12:H41)</f>
        <v>73.974340999999995</v>
      </c>
    </row>
    <row r="43" spans="1:8" ht="15.75">
      <c r="A43" s="6"/>
      <c r="B43" s="9"/>
      <c r="C43" s="9"/>
      <c r="D43" s="9"/>
      <c r="E43" s="9"/>
      <c r="F43" s="9"/>
      <c r="G43" s="12"/>
      <c r="H43" s="14"/>
    </row>
    <row r="44" spans="1:8" ht="15.75">
      <c r="A44" s="6"/>
      <c r="B44" s="9"/>
      <c r="C44" s="9" t="s">
        <v>100</v>
      </c>
      <c r="D44" s="9" t="s">
        <v>101</v>
      </c>
      <c r="E44" s="9" t="s">
        <v>101</v>
      </c>
      <c r="F44" s="9" t="s">
        <v>101</v>
      </c>
      <c r="G44" s="12" t="s">
        <v>101</v>
      </c>
      <c r="H44" s="14" t="s">
        <v>101</v>
      </c>
    </row>
    <row r="45" spans="1:8" ht="15.75">
      <c r="A45" s="6"/>
      <c r="B45" s="9"/>
      <c r="C45" s="9" t="s">
        <v>99</v>
      </c>
      <c r="D45" s="9"/>
      <c r="E45" s="9"/>
      <c r="F45" s="9"/>
      <c r="G45" s="12">
        <f>SUM(G44:G44)</f>
        <v>0</v>
      </c>
      <c r="H45" s="15">
        <f>SUM(H44:H44)</f>
        <v>0</v>
      </c>
    </row>
    <row r="46" spans="1:8" ht="15.75">
      <c r="A46" s="6"/>
      <c r="B46" s="9"/>
      <c r="C46" s="9" t="s">
        <v>102</v>
      </c>
      <c r="D46" s="9"/>
      <c r="E46" s="9"/>
      <c r="F46" s="9"/>
      <c r="G46" s="16">
        <f>SUM(G42,G45)</f>
        <v>14840.850499999999</v>
      </c>
      <c r="H46" s="16">
        <f>SUM(H42,H45)</f>
        <v>73.974340999999995</v>
      </c>
    </row>
    <row r="47" spans="1:8" ht="15.75">
      <c r="A47" s="6"/>
      <c r="B47" s="9"/>
      <c r="C47" s="9"/>
      <c r="D47" s="9"/>
      <c r="E47" s="9"/>
      <c r="F47" s="9"/>
      <c r="G47" s="12"/>
      <c r="H47" s="14"/>
    </row>
    <row r="48" spans="1:8" ht="15.75">
      <c r="A48" s="6"/>
      <c r="B48" s="9"/>
      <c r="C48" s="9" t="s">
        <v>103</v>
      </c>
      <c r="D48" s="9"/>
      <c r="E48" s="9"/>
      <c r="F48" s="9"/>
      <c r="G48" s="12"/>
      <c r="H48" s="14"/>
    </row>
    <row r="49" spans="1:8" ht="15.75">
      <c r="A49" s="6"/>
      <c r="B49" s="9"/>
      <c r="C49" s="9" t="s">
        <v>104</v>
      </c>
      <c r="D49" s="9" t="s">
        <v>101</v>
      </c>
      <c r="E49" s="9" t="s">
        <v>101</v>
      </c>
      <c r="F49" s="9" t="s">
        <v>101</v>
      </c>
      <c r="G49" s="12" t="s">
        <v>101</v>
      </c>
      <c r="H49" s="14" t="s">
        <v>101</v>
      </c>
    </row>
    <row r="50" spans="1:8" ht="15.75">
      <c r="A50" s="6"/>
      <c r="B50" s="9"/>
      <c r="C50" s="9" t="s">
        <v>99</v>
      </c>
      <c r="D50" s="9"/>
      <c r="E50" s="9"/>
      <c r="F50" s="9"/>
      <c r="G50" s="12">
        <f>SUM(G49:G49)</f>
        <v>0</v>
      </c>
      <c r="H50" s="15">
        <f>SUM(H49:H49)</f>
        <v>0</v>
      </c>
    </row>
    <row r="51" spans="1:8" ht="15.75">
      <c r="A51" s="6"/>
      <c r="B51" s="9"/>
      <c r="C51" s="9"/>
      <c r="D51" s="9"/>
      <c r="E51" s="9"/>
      <c r="F51" s="9"/>
      <c r="G51" s="12"/>
      <c r="H51" s="14"/>
    </row>
    <row r="52" spans="1:8" ht="15.75">
      <c r="A52" s="6"/>
      <c r="B52" s="9"/>
      <c r="C52" s="9" t="s">
        <v>105</v>
      </c>
      <c r="D52" s="9" t="s">
        <v>101</v>
      </c>
      <c r="E52" s="9" t="s">
        <v>101</v>
      </c>
      <c r="F52" s="9" t="s">
        <v>101</v>
      </c>
      <c r="G52" s="12" t="s">
        <v>101</v>
      </c>
      <c r="H52" s="14" t="s">
        <v>101</v>
      </c>
    </row>
    <row r="53" spans="1:8" ht="15.75">
      <c r="A53" s="6"/>
      <c r="B53" s="9"/>
      <c r="C53" s="9" t="s">
        <v>99</v>
      </c>
      <c r="D53" s="9"/>
      <c r="E53" s="9"/>
      <c r="F53" s="9"/>
      <c r="G53" s="12">
        <f>SUM(G52:G52)</f>
        <v>0</v>
      </c>
      <c r="H53" s="15">
        <f>SUM(H52:H52)</f>
        <v>0</v>
      </c>
    </row>
    <row r="54" spans="1:8" ht="15.75">
      <c r="A54" s="6"/>
      <c r="B54" s="9"/>
      <c r="C54" s="9" t="s">
        <v>102</v>
      </c>
      <c r="D54" s="9"/>
      <c r="E54" s="9"/>
      <c r="F54" s="9"/>
      <c r="G54" s="16">
        <f>SUM(G50,G53)</f>
        <v>0</v>
      </c>
      <c r="H54" s="16">
        <f>SUM(H50,H53)</f>
        <v>0</v>
      </c>
    </row>
    <row r="55" spans="1:8" ht="15.75">
      <c r="A55" s="6"/>
      <c r="B55" s="9"/>
      <c r="C55" s="9"/>
      <c r="D55" s="9"/>
      <c r="E55" s="9"/>
      <c r="F55" s="9"/>
      <c r="G55" s="12"/>
      <c r="H55" s="14"/>
    </row>
    <row r="56" spans="1:8" ht="15.75">
      <c r="A56" s="6"/>
      <c r="B56" s="9"/>
      <c r="C56" s="9" t="s">
        <v>106</v>
      </c>
      <c r="D56" s="9"/>
      <c r="E56" s="9"/>
      <c r="F56" s="9"/>
      <c r="G56" s="12"/>
      <c r="H56" s="14"/>
    </row>
    <row r="57" spans="1:8" ht="15.75">
      <c r="A57" s="6"/>
      <c r="B57" s="9"/>
      <c r="C57" s="9" t="s">
        <v>107</v>
      </c>
      <c r="D57" s="9"/>
      <c r="E57" s="9"/>
      <c r="F57" s="9"/>
      <c r="G57" s="12"/>
      <c r="H57" s="14"/>
    </row>
    <row r="58" spans="1:8" ht="15.75">
      <c r="A58" s="17">
        <v>31</v>
      </c>
      <c r="B58" s="18" t="s">
        <v>108</v>
      </c>
      <c r="C58" s="18" t="s">
        <v>109</v>
      </c>
      <c r="D58" s="18" t="s">
        <v>110</v>
      </c>
      <c r="E58" s="18" t="s">
        <v>20</v>
      </c>
      <c r="F58" s="18">
        <v>1166400</v>
      </c>
      <c r="G58" s="19">
        <v>1118.4667899999999</v>
      </c>
      <c r="H58" s="20">
        <v>5.5750070000000003</v>
      </c>
    </row>
    <row r="59" spans="1:8" ht="15.75">
      <c r="A59" s="17">
        <v>32</v>
      </c>
      <c r="B59" s="18" t="s">
        <v>449</v>
      </c>
      <c r="C59" s="18" t="s">
        <v>450</v>
      </c>
      <c r="D59" s="18" t="s">
        <v>110</v>
      </c>
      <c r="E59" s="18" t="s">
        <v>20</v>
      </c>
      <c r="F59" s="18">
        <v>105000</v>
      </c>
      <c r="G59" s="19">
        <v>108.06610000000001</v>
      </c>
      <c r="H59" s="20">
        <v>0.53865600000000002</v>
      </c>
    </row>
    <row r="60" spans="1:8" ht="15.75">
      <c r="A60" s="6"/>
      <c r="B60" s="9"/>
      <c r="C60" s="9" t="s">
        <v>99</v>
      </c>
      <c r="D60" s="9"/>
      <c r="E60" s="9"/>
      <c r="F60" s="9"/>
      <c r="G60" s="12">
        <f>SUM(G58:G59)</f>
        <v>1226.53289</v>
      </c>
      <c r="H60" s="15">
        <f>SUM(H58:H59)</f>
        <v>6.1136630000000007</v>
      </c>
    </row>
    <row r="61" spans="1:8" ht="15.75">
      <c r="A61" s="6"/>
      <c r="B61" s="9"/>
      <c r="C61" s="9"/>
      <c r="D61" s="9"/>
      <c r="E61" s="9"/>
      <c r="F61" s="9"/>
      <c r="G61" s="12"/>
      <c r="H61" s="14"/>
    </row>
    <row r="62" spans="1:8" ht="15.75">
      <c r="A62" s="6"/>
      <c r="B62" s="9"/>
      <c r="C62" s="9" t="s">
        <v>113</v>
      </c>
      <c r="D62" s="9" t="s">
        <v>101</v>
      </c>
      <c r="E62" s="9" t="s">
        <v>101</v>
      </c>
      <c r="F62" s="9" t="s">
        <v>101</v>
      </c>
      <c r="G62" s="12" t="s">
        <v>101</v>
      </c>
      <c r="H62" s="14" t="s">
        <v>101</v>
      </c>
    </row>
    <row r="63" spans="1:8" ht="15.75">
      <c r="A63" s="6"/>
      <c r="B63" s="9"/>
      <c r="C63" s="9" t="s">
        <v>99</v>
      </c>
      <c r="D63" s="9"/>
      <c r="E63" s="9"/>
      <c r="F63" s="9"/>
      <c r="G63" s="12">
        <f>SUM(G62:G62)</f>
        <v>0</v>
      </c>
      <c r="H63" s="15">
        <f>SUM(H62:H62)</f>
        <v>0</v>
      </c>
    </row>
    <row r="64" spans="1:8" ht="15.75">
      <c r="A64" s="6"/>
      <c r="B64" s="9"/>
      <c r="C64" s="9"/>
      <c r="D64" s="9"/>
      <c r="E64" s="9"/>
      <c r="F64" s="9"/>
      <c r="G64" s="12"/>
      <c r="H64" s="14"/>
    </row>
    <row r="65" spans="1:8" ht="15.75">
      <c r="A65" s="6"/>
      <c r="B65" s="9"/>
      <c r="C65" s="9" t="s">
        <v>114</v>
      </c>
      <c r="D65" s="9" t="s">
        <v>101</v>
      </c>
      <c r="E65" s="9" t="s">
        <v>101</v>
      </c>
      <c r="F65" s="9" t="s">
        <v>101</v>
      </c>
      <c r="G65" s="12" t="s">
        <v>101</v>
      </c>
      <c r="H65" s="14" t="s">
        <v>101</v>
      </c>
    </row>
    <row r="66" spans="1:8" ht="15.75">
      <c r="A66" s="6"/>
      <c r="B66" s="9"/>
      <c r="C66" s="9" t="s">
        <v>99</v>
      </c>
      <c r="D66" s="9"/>
      <c r="E66" s="9"/>
      <c r="F66" s="9"/>
      <c r="G66" s="12">
        <f>SUM(G65:G65)</f>
        <v>0</v>
      </c>
      <c r="H66" s="15">
        <f>SUM(H65:H65)</f>
        <v>0</v>
      </c>
    </row>
    <row r="67" spans="1:8" ht="15.75">
      <c r="A67" s="6"/>
      <c r="B67" s="9"/>
      <c r="C67" s="9" t="s">
        <v>102</v>
      </c>
      <c r="D67" s="9"/>
      <c r="E67" s="9"/>
      <c r="F67" s="9"/>
      <c r="G67" s="16">
        <f>SUM(G60,G63,G66)</f>
        <v>1226.53289</v>
      </c>
      <c r="H67" s="16">
        <f>SUM(H60,H63,H66)</f>
        <v>6.1136630000000007</v>
      </c>
    </row>
    <row r="68" spans="1:8" ht="15.75">
      <c r="A68" s="6"/>
      <c r="B68" s="9"/>
      <c r="C68" s="9"/>
      <c r="D68" s="9"/>
      <c r="E68" s="9"/>
      <c r="F68" s="9"/>
      <c r="G68" s="12"/>
      <c r="H68" s="14"/>
    </row>
    <row r="69" spans="1:8" ht="15.75">
      <c r="A69" s="6"/>
      <c r="B69" s="9"/>
      <c r="C69" s="9" t="s">
        <v>115</v>
      </c>
      <c r="D69" s="9"/>
      <c r="E69" s="9"/>
      <c r="F69" s="9"/>
      <c r="G69" s="12"/>
      <c r="H69" s="14"/>
    </row>
    <row r="70" spans="1:8" ht="15.75">
      <c r="A70" s="6"/>
      <c r="B70" s="9"/>
      <c r="C70" s="9" t="s">
        <v>116</v>
      </c>
      <c r="D70" s="9" t="s">
        <v>101</v>
      </c>
      <c r="E70" s="9" t="s">
        <v>101</v>
      </c>
      <c r="F70" s="9" t="s">
        <v>101</v>
      </c>
      <c r="G70" s="12" t="s">
        <v>101</v>
      </c>
      <c r="H70" s="14" t="s">
        <v>101</v>
      </c>
    </row>
    <row r="71" spans="1:8" ht="15.75">
      <c r="A71" s="6"/>
      <c r="B71" s="9"/>
      <c r="C71" s="9" t="s">
        <v>99</v>
      </c>
      <c r="D71" s="9"/>
      <c r="E71" s="9"/>
      <c r="F71" s="9"/>
      <c r="G71" s="12">
        <f>SUM(G70:G70)</f>
        <v>0</v>
      </c>
      <c r="H71" s="15">
        <f>SUM(H70:H70)</f>
        <v>0</v>
      </c>
    </row>
    <row r="72" spans="1:8" ht="15.75">
      <c r="A72" s="6"/>
      <c r="B72" s="9"/>
      <c r="C72" s="9"/>
      <c r="D72" s="9"/>
      <c r="E72" s="9"/>
      <c r="F72" s="9"/>
      <c r="G72" s="12"/>
      <c r="H72" s="14"/>
    </row>
    <row r="73" spans="1:8" ht="15.75">
      <c r="A73" s="6"/>
      <c r="B73" s="9"/>
      <c r="C73" s="9" t="s">
        <v>117</v>
      </c>
      <c r="D73" s="9" t="s">
        <v>101</v>
      </c>
      <c r="E73" s="9" t="s">
        <v>101</v>
      </c>
      <c r="F73" s="9" t="s">
        <v>101</v>
      </c>
      <c r="G73" s="12" t="s">
        <v>101</v>
      </c>
      <c r="H73" s="14" t="s">
        <v>101</v>
      </c>
    </row>
    <row r="74" spans="1:8" ht="15.75">
      <c r="A74" s="6"/>
      <c r="B74" s="9"/>
      <c r="C74" s="9" t="s">
        <v>99</v>
      </c>
      <c r="D74" s="9"/>
      <c r="E74" s="9"/>
      <c r="F74" s="9"/>
      <c r="G74" s="12">
        <f>SUM(G73:G73)</f>
        <v>0</v>
      </c>
      <c r="H74" s="15">
        <f>SUM(H73:H73)</f>
        <v>0</v>
      </c>
    </row>
    <row r="75" spans="1:8" ht="15.75">
      <c r="A75" s="6"/>
      <c r="B75" s="9"/>
      <c r="C75" s="9" t="s">
        <v>102</v>
      </c>
      <c r="D75" s="9"/>
      <c r="E75" s="9"/>
      <c r="F75" s="9"/>
      <c r="G75" s="16">
        <f>SUM(G71,G74)</f>
        <v>0</v>
      </c>
      <c r="H75" s="16">
        <f>SUM(H71,H74)</f>
        <v>0</v>
      </c>
    </row>
    <row r="76" spans="1:8" ht="15.75">
      <c r="A76" s="6"/>
      <c r="B76" s="9"/>
      <c r="C76" s="9"/>
      <c r="D76" s="9"/>
      <c r="E76" s="9"/>
      <c r="F76" s="9"/>
      <c r="G76" s="12"/>
      <c r="H76" s="14"/>
    </row>
    <row r="77" spans="1:8" ht="15.75">
      <c r="A77" s="6"/>
      <c r="B77" s="9"/>
      <c r="C77" s="9" t="s">
        <v>118</v>
      </c>
      <c r="D77" s="9"/>
      <c r="E77" s="9"/>
      <c r="F77" s="9"/>
      <c r="G77" s="12"/>
      <c r="H77" s="14"/>
    </row>
    <row r="78" spans="1:8" ht="15.75">
      <c r="A78" s="6"/>
      <c r="B78" s="9"/>
      <c r="C78" s="9" t="s">
        <v>119</v>
      </c>
      <c r="D78" s="9"/>
      <c r="E78" s="9"/>
      <c r="F78" s="9"/>
      <c r="G78" s="12"/>
      <c r="H78" s="14"/>
    </row>
    <row r="79" spans="1:8" ht="15.75">
      <c r="A79" s="17">
        <v>33</v>
      </c>
      <c r="B79" s="18" t="s">
        <v>451</v>
      </c>
      <c r="C79" s="18" t="s">
        <v>452</v>
      </c>
      <c r="D79" s="18" t="s">
        <v>20</v>
      </c>
      <c r="E79" s="18" t="s">
        <v>453</v>
      </c>
      <c r="F79" s="18">
        <v>4243700</v>
      </c>
      <c r="G79" s="19">
        <v>1750.5262499999999</v>
      </c>
      <c r="H79" s="20">
        <v>8.7255120000000002</v>
      </c>
    </row>
    <row r="80" spans="1:8" ht="15.75">
      <c r="A80" s="17">
        <v>34</v>
      </c>
      <c r="B80" s="18" t="s">
        <v>454</v>
      </c>
      <c r="C80" s="18" t="s">
        <v>455</v>
      </c>
      <c r="D80" s="18" t="s">
        <v>20</v>
      </c>
      <c r="E80" s="18" t="s">
        <v>453</v>
      </c>
      <c r="F80" s="18">
        <v>1556220</v>
      </c>
      <c r="G80" s="19">
        <v>644.74194999999997</v>
      </c>
      <c r="H80" s="20">
        <v>3.2137220000000002</v>
      </c>
    </row>
    <row r="81" spans="1:8" ht="15.75">
      <c r="A81" s="17">
        <v>35</v>
      </c>
      <c r="B81" s="18" t="s">
        <v>456</v>
      </c>
      <c r="C81" s="18" t="s">
        <v>457</v>
      </c>
      <c r="D81" s="18" t="s">
        <v>20</v>
      </c>
      <c r="E81" s="18" t="s">
        <v>453</v>
      </c>
      <c r="F81" s="18">
        <v>651500</v>
      </c>
      <c r="G81" s="19">
        <v>268.48315000000002</v>
      </c>
      <c r="H81" s="20">
        <v>1.3382559999999999</v>
      </c>
    </row>
    <row r="82" spans="1:8" ht="15.75">
      <c r="A82" s="17">
        <v>36</v>
      </c>
      <c r="B82" s="18" t="s">
        <v>458</v>
      </c>
      <c r="C82" s="18" t="s">
        <v>459</v>
      </c>
      <c r="D82" s="18" t="s">
        <v>20</v>
      </c>
      <c r="E82" s="18" t="s">
        <v>453</v>
      </c>
      <c r="F82" s="18">
        <v>180000</v>
      </c>
      <c r="G82" s="19">
        <v>75.906000000000006</v>
      </c>
      <c r="H82" s="20">
        <v>0.37835400000000002</v>
      </c>
    </row>
    <row r="83" spans="1:8" ht="15.75">
      <c r="A83" s="17">
        <v>37</v>
      </c>
      <c r="B83" s="18" t="s">
        <v>460</v>
      </c>
      <c r="C83" s="18" t="s">
        <v>461</v>
      </c>
      <c r="D83" s="18" t="s">
        <v>20</v>
      </c>
      <c r="E83" s="18" t="s">
        <v>453</v>
      </c>
      <c r="F83" s="18">
        <v>172100</v>
      </c>
      <c r="G83" s="19">
        <v>72.798299999999998</v>
      </c>
      <c r="H83" s="20">
        <v>0.36286400000000002</v>
      </c>
    </row>
    <row r="84" spans="1:8" ht="15.75">
      <c r="A84" s="17">
        <v>38</v>
      </c>
      <c r="B84" s="18" t="s">
        <v>462</v>
      </c>
      <c r="C84" s="18" t="s">
        <v>463</v>
      </c>
      <c r="D84" s="18" t="s">
        <v>20</v>
      </c>
      <c r="E84" s="18" t="s">
        <v>453</v>
      </c>
      <c r="F84" s="18">
        <v>146500</v>
      </c>
      <c r="G84" s="19">
        <v>63.449150000000003</v>
      </c>
      <c r="H84" s="20">
        <v>0.31626300000000002</v>
      </c>
    </row>
    <row r="85" spans="1:8" ht="15.75">
      <c r="A85" s="17">
        <v>39</v>
      </c>
      <c r="B85" s="18" t="s">
        <v>464</v>
      </c>
      <c r="C85" s="18" t="s">
        <v>465</v>
      </c>
      <c r="D85" s="18" t="s">
        <v>20</v>
      </c>
      <c r="E85" s="18" t="s">
        <v>453</v>
      </c>
      <c r="F85" s="18">
        <v>145500</v>
      </c>
      <c r="G85" s="19">
        <v>59.8005</v>
      </c>
      <c r="H85" s="20">
        <v>0.29807600000000001</v>
      </c>
    </row>
    <row r="86" spans="1:8" ht="15.75">
      <c r="A86" s="6"/>
      <c r="B86" s="9"/>
      <c r="C86" s="9" t="s">
        <v>99</v>
      </c>
      <c r="D86" s="9"/>
      <c r="E86" s="9"/>
      <c r="F86" s="9"/>
      <c r="G86" s="12">
        <f>SUM(G79:G85)</f>
        <v>2935.7052999999996</v>
      </c>
      <c r="H86" s="15">
        <f>SUM(H79:H85)</f>
        <v>14.633046999999999</v>
      </c>
    </row>
    <row r="87" spans="1:8" ht="15.75">
      <c r="A87" s="6"/>
      <c r="B87" s="9"/>
      <c r="C87" s="9"/>
      <c r="D87" s="9"/>
      <c r="E87" s="9"/>
      <c r="F87" s="9"/>
      <c r="G87" s="12"/>
      <c r="H87" s="14"/>
    </row>
    <row r="88" spans="1:8" ht="15.75">
      <c r="A88" s="6"/>
      <c r="B88" s="9"/>
      <c r="C88" s="9" t="s">
        <v>120</v>
      </c>
      <c r="D88" s="9"/>
      <c r="E88" s="9"/>
      <c r="F88" s="9"/>
      <c r="G88" s="12"/>
      <c r="H88" s="14"/>
    </row>
    <row r="89" spans="1:8" ht="15.75">
      <c r="A89" s="17">
        <v>40</v>
      </c>
      <c r="B89" s="18" t="s">
        <v>121</v>
      </c>
      <c r="C89" s="18" t="s">
        <v>122</v>
      </c>
      <c r="D89" s="18" t="s">
        <v>123</v>
      </c>
      <c r="E89" s="18" t="s">
        <v>20</v>
      </c>
      <c r="F89" s="18">
        <v>13941.6</v>
      </c>
      <c r="G89" s="19">
        <v>1394.16</v>
      </c>
      <c r="H89" s="20">
        <v>6.9492019999999997</v>
      </c>
    </row>
    <row r="90" spans="1:8" ht="15.75">
      <c r="A90" s="6"/>
      <c r="B90" s="9"/>
      <c r="C90" s="9" t="s">
        <v>99</v>
      </c>
      <c r="D90" s="9"/>
      <c r="E90" s="9"/>
      <c r="F90" s="9"/>
      <c r="G90" s="12">
        <f>SUM(G89:G89)</f>
        <v>1394.16</v>
      </c>
      <c r="H90" s="15">
        <f>SUM(H89:H89)</f>
        <v>6.9492019999999997</v>
      </c>
    </row>
    <row r="91" spans="1:8" ht="15.75">
      <c r="A91" s="6"/>
      <c r="B91" s="9"/>
      <c r="C91" s="9"/>
      <c r="D91" s="9"/>
      <c r="E91" s="9"/>
      <c r="F91" s="9"/>
      <c r="G91" s="12"/>
      <c r="H91" s="14"/>
    </row>
    <row r="92" spans="1:8" ht="15.75">
      <c r="A92" s="6"/>
      <c r="B92" s="9"/>
      <c r="C92" s="9" t="s">
        <v>124</v>
      </c>
      <c r="D92" s="9"/>
      <c r="E92" s="9"/>
      <c r="F92" s="9"/>
      <c r="G92" s="12"/>
      <c r="H92" s="14"/>
    </row>
    <row r="93" spans="1:8" ht="15.75">
      <c r="A93" s="17">
        <v>41</v>
      </c>
      <c r="B93" s="18" t="s">
        <v>123</v>
      </c>
      <c r="C93" s="18" t="s">
        <v>125</v>
      </c>
      <c r="D93" s="18" t="s">
        <v>123</v>
      </c>
      <c r="E93" s="18" t="s">
        <v>20</v>
      </c>
      <c r="F93" s="18">
        <v>0</v>
      </c>
      <c r="G93" s="19">
        <v>-335.08888999999999</v>
      </c>
      <c r="H93" s="20">
        <v>-1.670253</v>
      </c>
    </row>
    <row r="94" spans="1:8" ht="15.75">
      <c r="A94" s="6"/>
      <c r="B94" s="9"/>
      <c r="C94" s="9" t="s">
        <v>99</v>
      </c>
      <c r="D94" s="9"/>
      <c r="E94" s="9"/>
      <c r="F94" s="9"/>
      <c r="G94" s="12">
        <f>SUM(G93:G93)</f>
        <v>-335.08888999999999</v>
      </c>
      <c r="H94" s="15">
        <f>SUM(H93:H93)</f>
        <v>-1.670253</v>
      </c>
    </row>
    <row r="95" spans="1:8" ht="15.75">
      <c r="A95" s="6"/>
      <c r="B95" s="9"/>
      <c r="C95" s="9" t="s">
        <v>102</v>
      </c>
      <c r="D95" s="9"/>
      <c r="E95" s="9"/>
      <c r="F95" s="9"/>
      <c r="G95" s="16">
        <f>SUM(G86,G90,G94)</f>
        <v>3994.7764099999995</v>
      </c>
      <c r="H95" s="16">
        <f>SUM(H86,H90,H94)</f>
        <v>19.911995999999998</v>
      </c>
    </row>
    <row r="96" spans="1:8" ht="15.75">
      <c r="A96" s="7"/>
      <c r="B96" s="10"/>
      <c r="C96" s="10" t="s">
        <v>126</v>
      </c>
      <c r="D96" s="10"/>
      <c r="E96" s="10"/>
      <c r="F96" s="10"/>
      <c r="G96" s="16">
        <f>SUM(G46,G54,G67,G75,G95)</f>
        <v>20062.159799999998</v>
      </c>
      <c r="H96" s="16">
        <f>SUM(H46,H54,H67,H75,H95)</f>
        <v>100</v>
      </c>
    </row>
    <row r="97" spans="2:7">
      <c r="G97" s="3"/>
    </row>
    <row r="98" spans="2:7">
      <c r="B98" t="s">
        <v>127</v>
      </c>
      <c r="D98" t="s">
        <v>128</v>
      </c>
      <c r="G98" s="3"/>
    </row>
    <row r="99" spans="2:7">
      <c r="B99" s="4" t="s">
        <v>129</v>
      </c>
      <c r="C99" s="4" t="s">
        <v>130</v>
      </c>
      <c r="D99" s="4" t="s">
        <v>131</v>
      </c>
      <c r="E99" s="4" t="s">
        <v>132</v>
      </c>
      <c r="F99" s="4" t="s">
        <v>133</v>
      </c>
      <c r="G99" s="3"/>
    </row>
    <row r="100" spans="2:7">
      <c r="B100" s="4"/>
      <c r="C100" s="4"/>
      <c r="D100" s="4"/>
      <c r="E100" s="4"/>
      <c r="F100" s="4"/>
      <c r="G100" s="3"/>
    </row>
    <row r="101" spans="2:7">
      <c r="B101" s="4" t="s">
        <v>134</v>
      </c>
      <c r="C101" s="4"/>
      <c r="D101" s="4"/>
      <c r="E101" s="4"/>
      <c r="F101" s="4"/>
    </row>
    <row r="102" spans="2:7">
      <c r="B102" s="4" t="s">
        <v>135</v>
      </c>
      <c r="C102" s="4"/>
    </row>
    <row r="103" spans="2:7">
      <c r="B103" s="4" t="s">
        <v>136</v>
      </c>
      <c r="C103" s="4"/>
    </row>
    <row r="104" spans="2:7">
      <c r="B104" s="4" t="s">
        <v>137</v>
      </c>
      <c r="C104" s="4"/>
    </row>
    <row r="105" spans="2:7">
      <c r="B105" s="4" t="s">
        <v>138</v>
      </c>
      <c r="C105" s="4"/>
    </row>
    <row r="106" spans="2:7">
      <c r="B106" s="4" t="s">
        <v>139</v>
      </c>
      <c r="C106" s="4"/>
    </row>
    <row r="107" spans="2:7">
      <c r="B107" s="4" t="s">
        <v>140</v>
      </c>
      <c r="C107" s="4"/>
    </row>
    <row r="108" spans="2:7">
      <c r="B108" s="4"/>
      <c r="C108" s="4"/>
    </row>
    <row r="109" spans="2:7">
      <c r="B109" t="s">
        <v>141</v>
      </c>
      <c r="D109" t="s">
        <v>128</v>
      </c>
    </row>
    <row r="110" spans="2:7">
      <c r="B110" s="4" t="s">
        <v>129</v>
      </c>
      <c r="C110" s="4" t="s">
        <v>130</v>
      </c>
      <c r="D110" s="4" t="s">
        <v>131</v>
      </c>
      <c r="E110" s="4" t="s">
        <v>132</v>
      </c>
      <c r="F110" s="4" t="s">
        <v>133</v>
      </c>
    </row>
    <row r="111" spans="2:7">
      <c r="B111" s="4"/>
      <c r="C111" s="4"/>
      <c r="D111" s="4"/>
      <c r="E111" s="4"/>
      <c r="F111" s="4"/>
    </row>
    <row r="112" spans="2:7">
      <c r="B112" s="4" t="s">
        <v>142</v>
      </c>
      <c r="C112" s="4"/>
      <c r="D112" s="4"/>
      <c r="E112" s="4"/>
      <c r="F112" s="4"/>
    </row>
    <row r="113" spans="2:6">
      <c r="B113" s="4" t="s">
        <v>143</v>
      </c>
      <c r="C113" s="4"/>
    </row>
    <row r="114" spans="2:6">
      <c r="B114" s="4" t="s">
        <v>144</v>
      </c>
      <c r="C114" s="4"/>
    </row>
    <row r="115" spans="2:6">
      <c r="B115" s="4" t="s">
        <v>145</v>
      </c>
      <c r="C115" s="4"/>
    </row>
    <row r="116" spans="2:6">
      <c r="B116" s="4" t="s">
        <v>146</v>
      </c>
      <c r="C116" s="4"/>
    </row>
    <row r="117" spans="2:6">
      <c r="B117" s="4" t="s">
        <v>147</v>
      </c>
      <c r="C117" s="4"/>
    </row>
    <row r="118" spans="2:6">
      <c r="B118" s="4" t="s">
        <v>148</v>
      </c>
      <c r="C118" s="4"/>
    </row>
    <row r="119" spans="2:6">
      <c r="B119" s="4"/>
      <c r="C119" s="4"/>
    </row>
    <row r="120" spans="2:6">
      <c r="B120" t="s">
        <v>149</v>
      </c>
      <c r="D120" t="s">
        <v>128</v>
      </c>
    </row>
    <row r="121" spans="2:6">
      <c r="B121" s="4" t="s">
        <v>129</v>
      </c>
      <c r="C121" s="4" t="s">
        <v>150</v>
      </c>
      <c r="D121" s="4" t="s">
        <v>151</v>
      </c>
      <c r="E121" s="4" t="s">
        <v>152</v>
      </c>
      <c r="F121" s="4"/>
    </row>
    <row r="122" spans="2:6">
      <c r="B122" s="4"/>
      <c r="C122" s="4"/>
      <c r="D122" s="4"/>
      <c r="E122" s="4"/>
      <c r="F122" s="4"/>
    </row>
    <row r="123" spans="2:6">
      <c r="B123" s="4" t="s">
        <v>153</v>
      </c>
      <c r="C123" s="4"/>
      <c r="D123" s="4"/>
      <c r="E123" s="4"/>
      <c r="F123" s="4"/>
    </row>
    <row r="124" spans="2:6">
      <c r="B124" s="4" t="s">
        <v>154</v>
      </c>
      <c r="C124" s="4"/>
    </row>
    <row r="125" spans="2:6">
      <c r="B125" s="4" t="s">
        <v>155</v>
      </c>
      <c r="C125" s="4"/>
    </row>
    <row r="126" spans="2:6">
      <c r="B126" s="4" t="s">
        <v>156</v>
      </c>
      <c r="C126" s="4"/>
    </row>
    <row r="127" spans="2:6">
      <c r="B127" s="4" t="s">
        <v>157</v>
      </c>
      <c r="C127" s="4"/>
    </row>
    <row r="128" spans="2:6">
      <c r="B128" s="4"/>
      <c r="C128" s="4"/>
    </row>
    <row r="129" spans="2:6">
      <c r="B129" t="s">
        <v>158</v>
      </c>
      <c r="D129" t="s">
        <v>128</v>
      </c>
    </row>
    <row r="130" spans="2:6">
      <c r="B130" s="4" t="s">
        <v>129</v>
      </c>
      <c r="C130" s="4" t="s">
        <v>159</v>
      </c>
      <c r="D130" s="4" t="s">
        <v>150</v>
      </c>
      <c r="E130" s="4" t="s">
        <v>151</v>
      </c>
      <c r="F130" s="4" t="s">
        <v>152</v>
      </c>
    </row>
    <row r="131" spans="2:6">
      <c r="B131" s="4"/>
      <c r="C131" s="4"/>
      <c r="D131" s="4"/>
      <c r="E131" s="4"/>
      <c r="F131" s="4"/>
    </row>
    <row r="132" spans="2:6">
      <c r="B132" s="4" t="s">
        <v>160</v>
      </c>
      <c r="C132" s="4"/>
      <c r="D132" s="4"/>
      <c r="E132" s="4"/>
      <c r="F132" s="4"/>
    </row>
    <row r="133" spans="2:6">
      <c r="B133" s="4" t="s">
        <v>161</v>
      </c>
      <c r="C133" s="4"/>
    </row>
    <row r="134" spans="2:6">
      <c r="B134" s="4" t="s">
        <v>155</v>
      </c>
      <c r="C134" s="4"/>
    </row>
    <row r="135" spans="2:6">
      <c r="B135" s="4" t="s">
        <v>162</v>
      </c>
      <c r="C135" s="4"/>
    </row>
    <row r="136" spans="2:6">
      <c r="B136" s="4" t="s">
        <v>157</v>
      </c>
      <c r="C136" s="4"/>
    </row>
    <row r="137" spans="2:6">
      <c r="B137" s="4"/>
      <c r="C137" s="4"/>
    </row>
    <row r="139" spans="2:6">
      <c r="C139" t="s">
        <v>163</v>
      </c>
    </row>
    <row r="141" spans="2:6">
      <c r="B141" t="s">
        <v>164</v>
      </c>
      <c r="C141" t="s">
        <v>165</v>
      </c>
    </row>
    <row r="142" spans="2:6">
      <c r="B142" t="s">
        <v>166</v>
      </c>
      <c r="C142" t="s">
        <v>167</v>
      </c>
    </row>
    <row r="143" spans="2:6">
      <c r="B143" t="s">
        <v>168</v>
      </c>
      <c r="C143" t="s">
        <v>169</v>
      </c>
    </row>
    <row r="144" spans="2:6">
      <c r="C144" t="s">
        <v>466</v>
      </c>
    </row>
    <row r="145" spans="2:3">
      <c r="C145" t="s">
        <v>467</v>
      </c>
    </row>
    <row r="146" spans="2:3">
      <c r="C146" t="s">
        <v>468</v>
      </c>
    </row>
    <row r="147" spans="2:3">
      <c r="C147" t="s">
        <v>469</v>
      </c>
    </row>
    <row r="148" spans="2:3">
      <c r="B148" t="s">
        <v>174</v>
      </c>
      <c r="C148" t="s">
        <v>175</v>
      </c>
    </row>
    <row r="149" spans="2:3">
      <c r="C149" t="s">
        <v>470</v>
      </c>
    </row>
    <row r="150" spans="2:3">
      <c r="C150" t="s">
        <v>471</v>
      </c>
    </row>
    <row r="151" spans="2:3">
      <c r="C151" t="s">
        <v>472</v>
      </c>
    </row>
    <row r="152" spans="2:3">
      <c r="C152" t="s">
        <v>473</v>
      </c>
    </row>
    <row r="153" spans="2:3">
      <c r="B153" t="s">
        <v>180</v>
      </c>
      <c r="C153" t="s">
        <v>181</v>
      </c>
    </row>
    <row r="154" spans="2:3">
      <c r="C154" t="s">
        <v>182</v>
      </c>
    </row>
    <row r="155" spans="2:3">
      <c r="B155" t="s">
        <v>183</v>
      </c>
      <c r="C155" t="s">
        <v>184</v>
      </c>
    </row>
    <row r="156" spans="2:3">
      <c r="B156" t="s">
        <v>185</v>
      </c>
      <c r="C156" t="s">
        <v>186</v>
      </c>
    </row>
    <row r="157" spans="2:3">
      <c r="B157" t="s">
        <v>187</v>
      </c>
      <c r="C157" s="23" t="s">
        <v>593</v>
      </c>
    </row>
    <row r="158" spans="2:3">
      <c r="B158" t="s">
        <v>188</v>
      </c>
      <c r="C158" t="s">
        <v>189</v>
      </c>
    </row>
  </sheetData>
  <sheetProtection selectLockedCells="1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139"/>
  <sheetViews>
    <sheetView topLeftCell="A109" workbookViewId="0">
      <selection activeCell="C139" sqref="C139"/>
    </sheetView>
  </sheetViews>
  <sheetFormatPr defaultRowHeight="15"/>
  <cols>
    <col min="1" max="1" width="6.7109375" customWidth="1"/>
    <col min="2" max="2" width="26.85546875" customWidth="1"/>
    <col min="3" max="3" width="66" customWidth="1"/>
    <col min="4" max="4" width="15" customWidth="1"/>
    <col min="5" max="5" width="39.42578125" customWidth="1"/>
    <col min="6" max="6" width="13.28515625" customWidth="1"/>
    <col min="7" max="7" width="21.85546875" customWidth="1"/>
    <col min="8" max="8" width="14.5703125" customWidth="1"/>
  </cols>
  <sheetData>
    <row r="1" spans="1:8" ht="21">
      <c r="C1" s="1" t="s">
        <v>0</v>
      </c>
    </row>
    <row r="2" spans="1:8" ht="21">
      <c r="C2" s="2" t="s">
        <v>474</v>
      </c>
    </row>
    <row r="3" spans="1:8">
      <c r="C3" t="s">
        <v>2</v>
      </c>
    </row>
    <row r="5" spans="1:8">
      <c r="C5" t="s">
        <v>475</v>
      </c>
    </row>
    <row r="6" spans="1:8">
      <c r="C6" t="s">
        <v>476</v>
      </c>
    </row>
    <row r="7" spans="1:8">
      <c r="C7" t="s">
        <v>477</v>
      </c>
      <c r="E7" t="s">
        <v>6</v>
      </c>
      <c r="G7" t="s">
        <v>7</v>
      </c>
    </row>
    <row r="8" spans="1:8">
      <c r="C8" t="s">
        <v>478</v>
      </c>
    </row>
    <row r="9" spans="1:8" ht="15.75">
      <c r="A9" s="5" t="s">
        <v>8</v>
      </c>
      <c r="B9" s="8" t="s">
        <v>9</v>
      </c>
      <c r="C9" s="8" t="s">
        <v>10</v>
      </c>
      <c r="D9" s="8" t="s">
        <v>11</v>
      </c>
      <c r="E9" s="8" t="s">
        <v>12</v>
      </c>
      <c r="F9" s="8" t="s">
        <v>13</v>
      </c>
      <c r="G9" s="11" t="s">
        <v>14</v>
      </c>
      <c r="H9" s="13" t="s">
        <v>15</v>
      </c>
    </row>
    <row r="10" spans="1:8" ht="15.75">
      <c r="A10" s="6"/>
      <c r="B10" s="9"/>
      <c r="C10" s="9"/>
      <c r="D10" s="9"/>
      <c r="E10" s="9"/>
      <c r="F10" s="9"/>
      <c r="G10" s="12"/>
      <c r="H10" s="14"/>
    </row>
    <row r="11" spans="1:8" ht="15.75">
      <c r="A11" s="6"/>
      <c r="B11" s="9"/>
      <c r="C11" s="9" t="s">
        <v>16</v>
      </c>
      <c r="D11" s="9"/>
      <c r="E11" s="9"/>
      <c r="F11" s="9"/>
      <c r="G11" s="12"/>
      <c r="H11" s="14"/>
    </row>
    <row r="12" spans="1:8" ht="15.75">
      <c r="A12" s="6"/>
      <c r="B12" s="9"/>
      <c r="C12" s="9" t="s">
        <v>17</v>
      </c>
      <c r="D12" s="9"/>
      <c r="E12" s="9"/>
      <c r="F12" s="9"/>
      <c r="G12" s="12"/>
      <c r="H12" s="14"/>
    </row>
    <row r="13" spans="1:8" ht="15.75">
      <c r="A13" s="17">
        <v>1</v>
      </c>
      <c r="B13" s="18" t="s">
        <v>31</v>
      </c>
      <c r="C13" s="18" t="s">
        <v>32</v>
      </c>
      <c r="D13" s="18" t="s">
        <v>20</v>
      </c>
      <c r="E13" s="18" t="s">
        <v>33</v>
      </c>
      <c r="F13" s="18">
        <v>28100</v>
      </c>
      <c r="G13" s="19">
        <v>481.90095000000002</v>
      </c>
      <c r="H13" s="20">
        <v>9.0845269999999996</v>
      </c>
    </row>
    <row r="14" spans="1:8" ht="15.75">
      <c r="A14" s="17">
        <v>2</v>
      </c>
      <c r="B14" s="18" t="s">
        <v>22</v>
      </c>
      <c r="C14" s="18" t="s">
        <v>23</v>
      </c>
      <c r="D14" s="18" t="s">
        <v>20</v>
      </c>
      <c r="E14" s="18" t="s">
        <v>24</v>
      </c>
      <c r="F14" s="18">
        <v>215900</v>
      </c>
      <c r="G14" s="19">
        <v>475.41180000000003</v>
      </c>
      <c r="H14" s="20">
        <v>8.9621980000000008</v>
      </c>
    </row>
    <row r="15" spans="1:8" ht="15.75">
      <c r="A15" s="17">
        <v>3</v>
      </c>
      <c r="B15" s="18" t="s">
        <v>25</v>
      </c>
      <c r="C15" s="18" t="s">
        <v>26</v>
      </c>
      <c r="D15" s="18" t="s">
        <v>20</v>
      </c>
      <c r="E15" s="18" t="s">
        <v>27</v>
      </c>
      <c r="F15" s="18">
        <v>65950</v>
      </c>
      <c r="G15" s="19">
        <v>472.39985000000001</v>
      </c>
      <c r="H15" s="20">
        <v>8.9054179999999992</v>
      </c>
    </row>
    <row r="16" spans="1:8" ht="15.75">
      <c r="A16" s="17">
        <v>4</v>
      </c>
      <c r="B16" s="18" t="s">
        <v>39</v>
      </c>
      <c r="C16" s="18" t="s">
        <v>40</v>
      </c>
      <c r="D16" s="18" t="s">
        <v>20</v>
      </c>
      <c r="E16" s="18" t="s">
        <v>41</v>
      </c>
      <c r="F16" s="18">
        <v>18600</v>
      </c>
      <c r="G16" s="19">
        <v>443.9076</v>
      </c>
      <c r="H16" s="20">
        <v>8.3682979999999993</v>
      </c>
    </row>
    <row r="17" spans="1:8" ht="15.75">
      <c r="A17" s="17">
        <v>5</v>
      </c>
      <c r="B17" s="18" t="s">
        <v>337</v>
      </c>
      <c r="C17" s="18" t="s">
        <v>338</v>
      </c>
      <c r="D17" s="18" t="s">
        <v>20</v>
      </c>
      <c r="E17" s="18" t="s">
        <v>63</v>
      </c>
      <c r="F17" s="18">
        <v>323000</v>
      </c>
      <c r="G17" s="19">
        <v>347.38650000000001</v>
      </c>
      <c r="H17" s="20">
        <v>6.5487359999999999</v>
      </c>
    </row>
    <row r="18" spans="1:8" ht="15.75">
      <c r="A18" s="17">
        <v>6</v>
      </c>
      <c r="B18" s="18" t="s">
        <v>305</v>
      </c>
      <c r="C18" s="18" t="s">
        <v>306</v>
      </c>
      <c r="D18" s="18" t="s">
        <v>20</v>
      </c>
      <c r="E18" s="18" t="s">
        <v>27</v>
      </c>
      <c r="F18" s="18">
        <v>70000</v>
      </c>
      <c r="G18" s="19">
        <v>310.8</v>
      </c>
      <c r="H18" s="20">
        <v>5.8590280000000003</v>
      </c>
    </row>
    <row r="19" spans="1:8" ht="15.75">
      <c r="A19" s="17">
        <v>7</v>
      </c>
      <c r="B19" s="18" t="s">
        <v>28</v>
      </c>
      <c r="C19" s="18" t="s">
        <v>29</v>
      </c>
      <c r="D19" s="18" t="s">
        <v>20</v>
      </c>
      <c r="E19" s="18" t="s">
        <v>30</v>
      </c>
      <c r="F19" s="18">
        <v>385452</v>
      </c>
      <c r="G19" s="19">
        <v>305.85615999999999</v>
      </c>
      <c r="H19" s="20">
        <v>5.7658290000000001</v>
      </c>
    </row>
    <row r="20" spans="1:8" ht="15.75">
      <c r="A20" s="17">
        <v>8</v>
      </c>
      <c r="B20" s="18" t="s">
        <v>50</v>
      </c>
      <c r="C20" s="18" t="s">
        <v>51</v>
      </c>
      <c r="D20" s="18" t="s">
        <v>20</v>
      </c>
      <c r="E20" s="18" t="s">
        <v>52</v>
      </c>
      <c r="F20" s="18">
        <v>4100</v>
      </c>
      <c r="G20" s="19">
        <v>295.87240000000003</v>
      </c>
      <c r="H20" s="20">
        <v>5.5776209999999997</v>
      </c>
    </row>
    <row r="21" spans="1:8" ht="15.75">
      <c r="A21" s="17">
        <v>9</v>
      </c>
      <c r="B21" s="18" t="s">
        <v>36</v>
      </c>
      <c r="C21" s="18" t="s">
        <v>37</v>
      </c>
      <c r="D21" s="18" t="s">
        <v>20</v>
      </c>
      <c r="E21" s="18" t="s">
        <v>38</v>
      </c>
      <c r="F21" s="18">
        <v>116000</v>
      </c>
      <c r="G21" s="19">
        <v>294.87200000000001</v>
      </c>
      <c r="H21" s="20">
        <v>5.5587619999999998</v>
      </c>
    </row>
    <row r="22" spans="1:8" ht="15.75">
      <c r="A22" s="17">
        <v>10</v>
      </c>
      <c r="B22" s="18" t="s">
        <v>34</v>
      </c>
      <c r="C22" s="18" t="s">
        <v>35</v>
      </c>
      <c r="D22" s="18" t="s">
        <v>20</v>
      </c>
      <c r="E22" s="18" t="s">
        <v>24</v>
      </c>
      <c r="F22" s="18">
        <v>32000</v>
      </c>
      <c r="G22" s="19">
        <v>277.24799999999999</v>
      </c>
      <c r="H22" s="20">
        <v>5.2265240000000004</v>
      </c>
    </row>
    <row r="23" spans="1:8" ht="15.75">
      <c r="A23" s="17">
        <v>11</v>
      </c>
      <c r="B23" s="18" t="s">
        <v>232</v>
      </c>
      <c r="C23" s="18" t="s">
        <v>233</v>
      </c>
      <c r="D23" s="18" t="s">
        <v>20</v>
      </c>
      <c r="E23" s="18" t="s">
        <v>72</v>
      </c>
      <c r="F23" s="18">
        <v>11550</v>
      </c>
      <c r="G23" s="19">
        <v>276.22402</v>
      </c>
      <c r="H23" s="20">
        <v>5.2072209999999997</v>
      </c>
    </row>
    <row r="24" spans="1:8" ht="15.75">
      <c r="A24" s="17">
        <v>12</v>
      </c>
      <c r="B24" s="18" t="s">
        <v>67</v>
      </c>
      <c r="C24" s="18" t="s">
        <v>68</v>
      </c>
      <c r="D24" s="18" t="s">
        <v>20</v>
      </c>
      <c r="E24" s="18" t="s">
        <v>69</v>
      </c>
      <c r="F24" s="18">
        <v>8600</v>
      </c>
      <c r="G24" s="19">
        <v>235.1455</v>
      </c>
      <c r="H24" s="20">
        <v>4.4328320000000003</v>
      </c>
    </row>
    <row r="25" spans="1:8" ht="15.75">
      <c r="A25" s="17">
        <v>13</v>
      </c>
      <c r="B25" s="18" t="s">
        <v>61</v>
      </c>
      <c r="C25" s="18" t="s">
        <v>62</v>
      </c>
      <c r="D25" s="18" t="s">
        <v>20</v>
      </c>
      <c r="E25" s="18" t="s">
        <v>63</v>
      </c>
      <c r="F25" s="18">
        <v>40000</v>
      </c>
      <c r="G25" s="19">
        <v>215.32</v>
      </c>
      <c r="H25" s="20">
        <v>4.0590919999999997</v>
      </c>
    </row>
    <row r="26" spans="1:8" ht="15.75">
      <c r="A26" s="17">
        <v>14</v>
      </c>
      <c r="B26" s="18" t="s">
        <v>82</v>
      </c>
      <c r="C26" s="18" t="s">
        <v>83</v>
      </c>
      <c r="D26" s="18" t="s">
        <v>20</v>
      </c>
      <c r="E26" s="18" t="s">
        <v>30</v>
      </c>
      <c r="F26" s="18">
        <v>28000</v>
      </c>
      <c r="G26" s="19">
        <v>204.20400000000001</v>
      </c>
      <c r="H26" s="20">
        <v>3.8495400000000002</v>
      </c>
    </row>
    <row r="27" spans="1:8" ht="15.75">
      <c r="A27" s="17">
        <v>15</v>
      </c>
      <c r="B27" s="18" t="s">
        <v>278</v>
      </c>
      <c r="C27" s="18" t="s">
        <v>279</v>
      </c>
      <c r="D27" s="18" t="s">
        <v>20</v>
      </c>
      <c r="E27" s="18" t="s">
        <v>196</v>
      </c>
      <c r="F27" s="18">
        <v>27200</v>
      </c>
      <c r="G27" s="19">
        <v>191.28399999999999</v>
      </c>
      <c r="H27" s="20">
        <v>3.605979</v>
      </c>
    </row>
    <row r="28" spans="1:8" ht="15.75">
      <c r="A28" s="17">
        <v>16</v>
      </c>
      <c r="B28" s="18" t="s">
        <v>45</v>
      </c>
      <c r="C28" s="18" t="s">
        <v>46</v>
      </c>
      <c r="D28" s="18" t="s">
        <v>20</v>
      </c>
      <c r="E28" s="18" t="s">
        <v>47</v>
      </c>
      <c r="F28" s="18">
        <v>9000</v>
      </c>
      <c r="G28" s="19">
        <v>171.828</v>
      </c>
      <c r="H28" s="20">
        <v>3.2392050000000001</v>
      </c>
    </row>
    <row r="29" spans="1:8" ht="15.75">
      <c r="A29" s="17">
        <v>17</v>
      </c>
      <c r="B29" s="18" t="s">
        <v>64</v>
      </c>
      <c r="C29" s="18" t="s">
        <v>65</v>
      </c>
      <c r="D29" s="18" t="s">
        <v>20</v>
      </c>
      <c r="E29" s="18" t="s">
        <v>66</v>
      </c>
      <c r="F29" s="18">
        <v>22400</v>
      </c>
      <c r="G29" s="19">
        <v>111.5072</v>
      </c>
      <c r="H29" s="20">
        <v>2.102071</v>
      </c>
    </row>
    <row r="30" spans="1:8" ht="15.75">
      <c r="A30" s="17">
        <v>18</v>
      </c>
      <c r="B30" s="18" t="s">
        <v>84</v>
      </c>
      <c r="C30" s="18" t="s">
        <v>85</v>
      </c>
      <c r="D30" s="18" t="s">
        <v>20</v>
      </c>
      <c r="E30" s="18" t="s">
        <v>86</v>
      </c>
      <c r="F30" s="18">
        <v>57120</v>
      </c>
      <c r="G30" s="19">
        <v>91.991759999999999</v>
      </c>
      <c r="H30" s="20">
        <v>1.7341770000000001</v>
      </c>
    </row>
    <row r="31" spans="1:8" ht="15.75">
      <c r="A31" s="17">
        <v>19</v>
      </c>
      <c r="B31" s="18" t="s">
        <v>296</v>
      </c>
      <c r="C31" s="18" t="s">
        <v>297</v>
      </c>
      <c r="D31" s="18" t="s">
        <v>20</v>
      </c>
      <c r="E31" s="18" t="s">
        <v>47</v>
      </c>
      <c r="F31" s="18">
        <v>107500</v>
      </c>
      <c r="G31" s="19">
        <v>45.2575</v>
      </c>
      <c r="H31" s="20">
        <v>0.85316899999999996</v>
      </c>
    </row>
    <row r="32" spans="1:8" ht="15.75">
      <c r="A32" s="6"/>
      <c r="B32" s="9"/>
      <c r="C32" s="9" t="s">
        <v>99</v>
      </c>
      <c r="D32" s="9"/>
      <c r="E32" s="9"/>
      <c r="F32" s="9"/>
      <c r="G32" s="12">
        <f>SUM(G13:G31)</f>
        <v>5248.4172399999989</v>
      </c>
      <c r="H32" s="15">
        <f>SUM(H13:H31)</f>
        <v>98.940226999999993</v>
      </c>
    </row>
    <row r="33" spans="1:8" ht="15.75">
      <c r="A33" s="6"/>
      <c r="B33" s="9"/>
      <c r="C33" s="9"/>
      <c r="D33" s="9"/>
      <c r="E33" s="9"/>
      <c r="F33" s="9"/>
      <c r="G33" s="12"/>
      <c r="H33" s="14"/>
    </row>
    <row r="34" spans="1:8" ht="15.75">
      <c r="A34" s="6"/>
      <c r="B34" s="9"/>
      <c r="C34" s="9" t="s">
        <v>100</v>
      </c>
      <c r="D34" s="9" t="s">
        <v>101</v>
      </c>
      <c r="E34" s="9" t="s">
        <v>101</v>
      </c>
      <c r="F34" s="9" t="s">
        <v>101</v>
      </c>
      <c r="G34" s="12" t="s">
        <v>101</v>
      </c>
      <c r="H34" s="14" t="s">
        <v>101</v>
      </c>
    </row>
    <row r="35" spans="1:8" ht="15.75">
      <c r="A35" s="6"/>
      <c r="B35" s="9"/>
      <c r="C35" s="9" t="s">
        <v>99</v>
      </c>
      <c r="D35" s="9"/>
      <c r="E35" s="9"/>
      <c r="F35" s="9"/>
      <c r="G35" s="12">
        <f>SUM(G34:G34)</f>
        <v>0</v>
      </c>
      <c r="H35" s="15">
        <f>SUM(H34:H34)</f>
        <v>0</v>
      </c>
    </row>
    <row r="36" spans="1:8" ht="15.75">
      <c r="A36" s="6"/>
      <c r="B36" s="9"/>
      <c r="C36" s="9" t="s">
        <v>102</v>
      </c>
      <c r="D36" s="9"/>
      <c r="E36" s="9"/>
      <c r="F36" s="9"/>
      <c r="G36" s="16">
        <f>SUM(G32,G35)</f>
        <v>5248.4172399999989</v>
      </c>
      <c r="H36" s="16">
        <f>SUM(H32,H35)</f>
        <v>98.940226999999993</v>
      </c>
    </row>
    <row r="37" spans="1:8" ht="15.75">
      <c r="A37" s="6"/>
      <c r="B37" s="9"/>
      <c r="C37" s="9"/>
      <c r="D37" s="9"/>
      <c r="E37" s="9"/>
      <c r="F37" s="9"/>
      <c r="G37" s="12"/>
      <c r="H37" s="14"/>
    </row>
    <row r="38" spans="1:8" ht="15.75">
      <c r="A38" s="6"/>
      <c r="B38" s="9"/>
      <c r="C38" s="9" t="s">
        <v>103</v>
      </c>
      <c r="D38" s="9"/>
      <c r="E38" s="9"/>
      <c r="F38" s="9"/>
      <c r="G38" s="12"/>
      <c r="H38" s="14"/>
    </row>
    <row r="39" spans="1:8" ht="15.75">
      <c r="A39" s="6"/>
      <c r="B39" s="9"/>
      <c r="C39" s="9" t="s">
        <v>104</v>
      </c>
      <c r="D39" s="9" t="s">
        <v>101</v>
      </c>
      <c r="E39" s="9" t="s">
        <v>101</v>
      </c>
      <c r="F39" s="9" t="s">
        <v>101</v>
      </c>
      <c r="G39" s="12" t="s">
        <v>101</v>
      </c>
      <c r="H39" s="14" t="s">
        <v>101</v>
      </c>
    </row>
    <row r="40" spans="1:8" ht="15.75">
      <c r="A40" s="6"/>
      <c r="B40" s="9"/>
      <c r="C40" s="9" t="s">
        <v>99</v>
      </c>
      <c r="D40" s="9"/>
      <c r="E40" s="9"/>
      <c r="F40" s="9"/>
      <c r="G40" s="12">
        <f>SUM(G39:G39)</f>
        <v>0</v>
      </c>
      <c r="H40" s="15">
        <f>SUM(H39:H39)</f>
        <v>0</v>
      </c>
    </row>
    <row r="41" spans="1:8" ht="15.75">
      <c r="A41" s="6"/>
      <c r="B41" s="9"/>
      <c r="C41" s="9"/>
      <c r="D41" s="9"/>
      <c r="E41" s="9"/>
      <c r="F41" s="9"/>
      <c r="G41" s="12"/>
      <c r="H41" s="14"/>
    </row>
    <row r="42" spans="1:8" ht="15.75">
      <c r="A42" s="6"/>
      <c r="B42" s="9"/>
      <c r="C42" s="9" t="s">
        <v>105</v>
      </c>
      <c r="D42" s="9" t="s">
        <v>101</v>
      </c>
      <c r="E42" s="9" t="s">
        <v>101</v>
      </c>
      <c r="F42" s="9" t="s">
        <v>101</v>
      </c>
      <c r="G42" s="12" t="s">
        <v>101</v>
      </c>
      <c r="H42" s="14" t="s">
        <v>101</v>
      </c>
    </row>
    <row r="43" spans="1:8" ht="15.75">
      <c r="A43" s="6"/>
      <c r="B43" s="9"/>
      <c r="C43" s="9" t="s">
        <v>99</v>
      </c>
      <c r="D43" s="9"/>
      <c r="E43" s="9"/>
      <c r="F43" s="9"/>
      <c r="G43" s="12">
        <f>SUM(G42:G42)</f>
        <v>0</v>
      </c>
      <c r="H43" s="15">
        <f>SUM(H42:H42)</f>
        <v>0</v>
      </c>
    </row>
    <row r="44" spans="1:8" ht="15.75">
      <c r="A44" s="6"/>
      <c r="B44" s="9"/>
      <c r="C44" s="9" t="s">
        <v>102</v>
      </c>
      <c r="D44" s="9"/>
      <c r="E44" s="9"/>
      <c r="F44" s="9"/>
      <c r="G44" s="16">
        <f>SUM(G40,G43)</f>
        <v>0</v>
      </c>
      <c r="H44" s="16">
        <f>SUM(H40,H43)</f>
        <v>0</v>
      </c>
    </row>
    <row r="45" spans="1:8" ht="15.75">
      <c r="A45" s="6"/>
      <c r="B45" s="9"/>
      <c r="C45" s="9"/>
      <c r="D45" s="9"/>
      <c r="E45" s="9"/>
      <c r="F45" s="9"/>
      <c r="G45" s="12"/>
      <c r="H45" s="14"/>
    </row>
    <row r="46" spans="1:8" ht="15.75">
      <c r="A46" s="6"/>
      <c r="B46" s="9"/>
      <c r="C46" s="9" t="s">
        <v>106</v>
      </c>
      <c r="D46" s="9"/>
      <c r="E46" s="9"/>
      <c r="F46" s="9"/>
      <c r="G46" s="12"/>
      <c r="H46" s="14"/>
    </row>
    <row r="47" spans="1:8" ht="15.75">
      <c r="A47" s="6"/>
      <c r="B47" s="9"/>
      <c r="C47" s="9" t="s">
        <v>107</v>
      </c>
      <c r="D47" s="9" t="s">
        <v>101</v>
      </c>
      <c r="E47" s="9" t="s">
        <v>101</v>
      </c>
      <c r="F47" s="9" t="s">
        <v>101</v>
      </c>
      <c r="G47" s="12" t="s">
        <v>101</v>
      </c>
      <c r="H47" s="14" t="s">
        <v>101</v>
      </c>
    </row>
    <row r="48" spans="1:8" ht="15.75">
      <c r="A48" s="6"/>
      <c r="B48" s="9"/>
      <c r="C48" s="9" t="s">
        <v>99</v>
      </c>
      <c r="D48" s="9"/>
      <c r="E48" s="9"/>
      <c r="F48" s="9"/>
      <c r="G48" s="12">
        <f>SUM(G47:G47)</f>
        <v>0</v>
      </c>
      <c r="H48" s="15">
        <f>SUM(H47:H47)</f>
        <v>0</v>
      </c>
    </row>
    <row r="49" spans="1:8" ht="15.75">
      <c r="A49" s="6"/>
      <c r="B49" s="9"/>
      <c r="C49" s="9"/>
      <c r="D49" s="9"/>
      <c r="E49" s="9"/>
      <c r="F49" s="9"/>
      <c r="G49" s="12"/>
      <c r="H49" s="14"/>
    </row>
    <row r="50" spans="1:8" ht="15.75">
      <c r="A50" s="6"/>
      <c r="B50" s="9"/>
      <c r="C50" s="9" t="s">
        <v>113</v>
      </c>
      <c r="D50" s="9" t="s">
        <v>101</v>
      </c>
      <c r="E50" s="9" t="s">
        <v>101</v>
      </c>
      <c r="F50" s="9" t="s">
        <v>101</v>
      </c>
      <c r="G50" s="12" t="s">
        <v>101</v>
      </c>
      <c r="H50" s="14" t="s">
        <v>101</v>
      </c>
    </row>
    <row r="51" spans="1:8" ht="15.75">
      <c r="A51" s="6"/>
      <c r="B51" s="9"/>
      <c r="C51" s="9" t="s">
        <v>99</v>
      </c>
      <c r="D51" s="9"/>
      <c r="E51" s="9"/>
      <c r="F51" s="9"/>
      <c r="G51" s="12">
        <f>SUM(G50:G50)</f>
        <v>0</v>
      </c>
      <c r="H51" s="15">
        <f>SUM(H50:H50)</f>
        <v>0</v>
      </c>
    </row>
    <row r="52" spans="1:8" ht="15.75">
      <c r="A52" s="6"/>
      <c r="B52" s="9"/>
      <c r="C52" s="9"/>
      <c r="D52" s="9"/>
      <c r="E52" s="9"/>
      <c r="F52" s="9"/>
      <c r="G52" s="12"/>
      <c r="H52" s="14"/>
    </row>
    <row r="53" spans="1:8" ht="15.75">
      <c r="A53" s="6"/>
      <c r="B53" s="9"/>
      <c r="C53" s="9" t="s">
        <v>114</v>
      </c>
      <c r="D53" s="9" t="s">
        <v>101</v>
      </c>
      <c r="E53" s="9" t="s">
        <v>101</v>
      </c>
      <c r="F53" s="9" t="s">
        <v>101</v>
      </c>
      <c r="G53" s="12" t="s">
        <v>101</v>
      </c>
      <c r="H53" s="14" t="s">
        <v>101</v>
      </c>
    </row>
    <row r="54" spans="1:8" ht="15.75">
      <c r="A54" s="6"/>
      <c r="B54" s="9"/>
      <c r="C54" s="9" t="s">
        <v>99</v>
      </c>
      <c r="D54" s="9"/>
      <c r="E54" s="9"/>
      <c r="F54" s="9"/>
      <c r="G54" s="12">
        <f>SUM(G53:G53)</f>
        <v>0</v>
      </c>
      <c r="H54" s="15">
        <f>SUM(H53:H53)</f>
        <v>0</v>
      </c>
    </row>
    <row r="55" spans="1:8" ht="15.75">
      <c r="A55" s="6"/>
      <c r="B55" s="9"/>
      <c r="C55" s="9" t="s">
        <v>102</v>
      </c>
      <c r="D55" s="9"/>
      <c r="E55" s="9"/>
      <c r="F55" s="9"/>
      <c r="G55" s="16">
        <f>SUM(G48,G51,G54)</f>
        <v>0</v>
      </c>
      <c r="H55" s="16">
        <f>SUM(H48,H51,H54)</f>
        <v>0</v>
      </c>
    </row>
    <row r="56" spans="1:8" ht="15.75">
      <c r="A56" s="6"/>
      <c r="B56" s="9"/>
      <c r="C56" s="9"/>
      <c r="D56" s="9"/>
      <c r="E56" s="9"/>
      <c r="F56" s="9"/>
      <c r="G56" s="12"/>
      <c r="H56" s="14"/>
    </row>
    <row r="57" spans="1:8" ht="15.75">
      <c r="A57" s="6"/>
      <c r="B57" s="9"/>
      <c r="C57" s="9" t="s">
        <v>115</v>
      </c>
      <c r="D57" s="9"/>
      <c r="E57" s="9"/>
      <c r="F57" s="9"/>
      <c r="G57" s="12"/>
      <c r="H57" s="14"/>
    </row>
    <row r="58" spans="1:8" ht="15.75">
      <c r="A58" s="6"/>
      <c r="B58" s="9"/>
      <c r="C58" s="9" t="s">
        <v>116</v>
      </c>
      <c r="D58" s="9" t="s">
        <v>101</v>
      </c>
      <c r="E58" s="9" t="s">
        <v>101</v>
      </c>
      <c r="F58" s="9" t="s">
        <v>101</v>
      </c>
      <c r="G58" s="12" t="s">
        <v>101</v>
      </c>
      <c r="H58" s="14" t="s">
        <v>101</v>
      </c>
    </row>
    <row r="59" spans="1:8" ht="15.75">
      <c r="A59" s="6"/>
      <c r="B59" s="9"/>
      <c r="C59" s="9" t="s">
        <v>99</v>
      </c>
      <c r="D59" s="9"/>
      <c r="E59" s="9"/>
      <c r="F59" s="9"/>
      <c r="G59" s="12">
        <f>SUM(G58:G58)</f>
        <v>0</v>
      </c>
      <c r="H59" s="15">
        <f>SUM(H58:H58)</f>
        <v>0</v>
      </c>
    </row>
    <row r="60" spans="1:8" ht="15.75">
      <c r="A60" s="6"/>
      <c r="B60" s="9"/>
      <c r="C60" s="9"/>
      <c r="D60" s="9"/>
      <c r="E60" s="9"/>
      <c r="F60" s="9"/>
      <c r="G60" s="12"/>
      <c r="H60" s="14"/>
    </row>
    <row r="61" spans="1:8" ht="15.75">
      <c r="A61" s="6"/>
      <c r="B61" s="9"/>
      <c r="C61" s="9" t="s">
        <v>117</v>
      </c>
      <c r="D61" s="9" t="s">
        <v>101</v>
      </c>
      <c r="E61" s="9" t="s">
        <v>101</v>
      </c>
      <c r="F61" s="9" t="s">
        <v>101</v>
      </c>
      <c r="G61" s="12" t="s">
        <v>101</v>
      </c>
      <c r="H61" s="14" t="s">
        <v>101</v>
      </c>
    </row>
    <row r="62" spans="1:8" ht="15.75">
      <c r="A62" s="6"/>
      <c r="B62" s="9"/>
      <c r="C62" s="9" t="s">
        <v>99</v>
      </c>
      <c r="D62" s="9"/>
      <c r="E62" s="9"/>
      <c r="F62" s="9"/>
      <c r="G62" s="12">
        <f>SUM(G61:G61)</f>
        <v>0</v>
      </c>
      <c r="H62" s="15">
        <f>SUM(H61:H61)</f>
        <v>0</v>
      </c>
    </row>
    <row r="63" spans="1:8" ht="15.75">
      <c r="A63" s="6"/>
      <c r="B63" s="9"/>
      <c r="C63" s="9" t="s">
        <v>102</v>
      </c>
      <c r="D63" s="9"/>
      <c r="E63" s="9"/>
      <c r="F63" s="9"/>
      <c r="G63" s="16">
        <f>SUM(G59,G62)</f>
        <v>0</v>
      </c>
      <c r="H63" s="16">
        <f>SUM(H59,H62)</f>
        <v>0</v>
      </c>
    </row>
    <row r="64" spans="1:8" ht="15.75">
      <c r="A64" s="6"/>
      <c r="B64" s="9"/>
      <c r="C64" s="9"/>
      <c r="D64" s="9"/>
      <c r="E64" s="9"/>
      <c r="F64" s="9"/>
      <c r="G64" s="12"/>
      <c r="H64" s="14"/>
    </row>
    <row r="65" spans="1:8" ht="15.75">
      <c r="A65" s="6"/>
      <c r="B65" s="9"/>
      <c r="C65" s="9" t="s">
        <v>118</v>
      </c>
      <c r="D65" s="9"/>
      <c r="E65" s="9"/>
      <c r="F65" s="9"/>
      <c r="G65" s="12"/>
      <c r="H65" s="14"/>
    </row>
    <row r="66" spans="1:8" ht="15.75">
      <c r="A66" s="6"/>
      <c r="B66" s="9"/>
      <c r="C66" s="9" t="s">
        <v>119</v>
      </c>
      <c r="D66" s="9" t="s">
        <v>101</v>
      </c>
      <c r="E66" s="9" t="s">
        <v>101</v>
      </c>
      <c r="F66" s="9" t="s">
        <v>101</v>
      </c>
      <c r="G66" s="12" t="s">
        <v>101</v>
      </c>
      <c r="H66" s="14" t="s">
        <v>101</v>
      </c>
    </row>
    <row r="67" spans="1:8" ht="15.75">
      <c r="A67" s="6"/>
      <c r="B67" s="9"/>
      <c r="C67" s="9" t="s">
        <v>99</v>
      </c>
      <c r="D67" s="9"/>
      <c r="E67" s="9"/>
      <c r="F67" s="9"/>
      <c r="G67" s="12">
        <f>SUM(G66:G66)</f>
        <v>0</v>
      </c>
      <c r="H67" s="15">
        <f>SUM(H66:H66)</f>
        <v>0</v>
      </c>
    </row>
    <row r="68" spans="1:8" ht="15.75">
      <c r="A68" s="6"/>
      <c r="B68" s="9"/>
      <c r="C68" s="9"/>
      <c r="D68" s="9"/>
      <c r="E68" s="9"/>
      <c r="F68" s="9"/>
      <c r="G68" s="12"/>
      <c r="H68" s="14"/>
    </row>
    <row r="69" spans="1:8" ht="15.75">
      <c r="A69" s="6"/>
      <c r="B69" s="9"/>
      <c r="C69" s="9" t="s">
        <v>120</v>
      </c>
      <c r="D69" s="9"/>
      <c r="E69" s="9"/>
      <c r="F69" s="9"/>
      <c r="G69" s="12"/>
      <c r="H69" s="14"/>
    </row>
    <row r="70" spans="1:8" ht="15.75">
      <c r="A70" s="17">
        <v>20</v>
      </c>
      <c r="B70" s="18" t="s">
        <v>121</v>
      </c>
      <c r="C70" s="18" t="s">
        <v>122</v>
      </c>
      <c r="D70" s="18" t="s">
        <v>123</v>
      </c>
      <c r="E70" s="18" t="s">
        <v>20</v>
      </c>
      <c r="F70" s="18">
        <v>86.9</v>
      </c>
      <c r="G70" s="19">
        <v>8.69</v>
      </c>
      <c r="H70" s="20">
        <v>0.16381899999999999</v>
      </c>
    </row>
    <row r="71" spans="1:8" ht="15.75">
      <c r="A71" s="6"/>
      <c r="B71" s="9"/>
      <c r="C71" s="9" t="s">
        <v>99</v>
      </c>
      <c r="D71" s="9"/>
      <c r="E71" s="9"/>
      <c r="F71" s="9"/>
      <c r="G71" s="12">
        <f>SUM(G70:G70)</f>
        <v>8.69</v>
      </c>
      <c r="H71" s="15">
        <f>SUM(H70:H70)</f>
        <v>0.16381899999999999</v>
      </c>
    </row>
    <row r="72" spans="1:8" ht="15.75">
      <c r="A72" s="6"/>
      <c r="B72" s="9"/>
      <c r="C72" s="9"/>
      <c r="D72" s="9"/>
      <c r="E72" s="9"/>
      <c r="F72" s="9"/>
      <c r="G72" s="12"/>
      <c r="H72" s="14"/>
    </row>
    <row r="73" spans="1:8" ht="15.75">
      <c r="A73" s="6"/>
      <c r="B73" s="9"/>
      <c r="C73" s="9" t="s">
        <v>124</v>
      </c>
      <c r="D73" s="9"/>
      <c r="E73" s="9"/>
      <c r="F73" s="9"/>
      <c r="G73" s="12"/>
      <c r="H73" s="14"/>
    </row>
    <row r="74" spans="1:8" ht="15.75">
      <c r="A74" s="17">
        <v>21</v>
      </c>
      <c r="B74" s="18" t="s">
        <v>123</v>
      </c>
      <c r="C74" s="18" t="s">
        <v>125</v>
      </c>
      <c r="D74" s="18" t="s">
        <v>123</v>
      </c>
      <c r="E74" s="18" t="s">
        <v>20</v>
      </c>
      <c r="F74" s="18">
        <v>0</v>
      </c>
      <c r="G74" s="19">
        <v>47.526949999999999</v>
      </c>
      <c r="H74" s="20">
        <v>0.89595199999999997</v>
      </c>
    </row>
    <row r="75" spans="1:8" ht="15.75">
      <c r="A75" s="6"/>
      <c r="B75" s="9"/>
      <c r="C75" s="9" t="s">
        <v>99</v>
      </c>
      <c r="D75" s="9"/>
      <c r="E75" s="9"/>
      <c r="F75" s="9"/>
      <c r="G75" s="12">
        <f>SUM(G74:G74)</f>
        <v>47.526949999999999</v>
      </c>
      <c r="H75" s="15">
        <f>SUM(H74:H74)</f>
        <v>0.89595199999999997</v>
      </c>
    </row>
    <row r="76" spans="1:8" ht="15.75">
      <c r="A76" s="6"/>
      <c r="B76" s="9"/>
      <c r="C76" s="9" t="s">
        <v>102</v>
      </c>
      <c r="D76" s="9"/>
      <c r="E76" s="9"/>
      <c r="F76" s="9"/>
      <c r="G76" s="16">
        <f>SUM(G67,G71,G75)</f>
        <v>56.216949999999997</v>
      </c>
      <c r="H76" s="16">
        <f>SUM(H67,H71,H75)</f>
        <v>1.059771</v>
      </c>
    </row>
    <row r="77" spans="1:8" ht="15.75">
      <c r="A77" s="7"/>
      <c r="B77" s="10"/>
      <c r="C77" s="10" t="s">
        <v>126</v>
      </c>
      <c r="D77" s="10"/>
      <c r="E77" s="10"/>
      <c r="F77" s="10"/>
      <c r="G77" s="16">
        <f>SUM(G36,G44,G55,G63,G76)</f>
        <v>5304.6341899999989</v>
      </c>
      <c r="H77" s="16">
        <f>SUM(H36,H44,H55,H63,H76)</f>
        <v>99.999997999999991</v>
      </c>
    </row>
    <row r="78" spans="1:8">
      <c r="G78" s="3"/>
    </row>
    <row r="79" spans="1:8">
      <c r="B79" t="s">
        <v>127</v>
      </c>
      <c r="D79" t="s">
        <v>128</v>
      </c>
      <c r="G79" s="3"/>
    </row>
    <row r="80" spans="1:8">
      <c r="B80" s="4" t="s">
        <v>129</v>
      </c>
      <c r="C80" s="4" t="s">
        <v>130</v>
      </c>
      <c r="D80" s="4" t="s">
        <v>131</v>
      </c>
      <c r="E80" s="4" t="s">
        <v>132</v>
      </c>
      <c r="F80" s="4" t="s">
        <v>133</v>
      </c>
      <c r="G80" s="3"/>
    </row>
    <row r="81" spans="2:7">
      <c r="B81" s="4"/>
      <c r="C81" s="4"/>
      <c r="D81" s="4"/>
      <c r="E81" s="4"/>
      <c r="F81" s="4"/>
      <c r="G81" s="3"/>
    </row>
    <row r="82" spans="2:7">
      <c r="B82" s="4" t="s">
        <v>134</v>
      </c>
      <c r="C82" s="4"/>
      <c r="D82" s="4"/>
      <c r="E82" s="4"/>
      <c r="F82" s="4"/>
      <c r="G82" s="3"/>
    </row>
    <row r="83" spans="2:7">
      <c r="B83" s="4" t="s">
        <v>135</v>
      </c>
      <c r="C83" s="4"/>
      <c r="G83" s="3"/>
    </row>
    <row r="84" spans="2:7">
      <c r="B84" s="4" t="s">
        <v>136</v>
      </c>
      <c r="C84" s="4"/>
      <c r="G84" s="3"/>
    </row>
    <row r="85" spans="2:7">
      <c r="B85" s="4" t="s">
        <v>137</v>
      </c>
      <c r="C85" s="4"/>
      <c r="G85" s="3"/>
    </row>
    <row r="86" spans="2:7">
      <c r="B86" s="4" t="s">
        <v>138</v>
      </c>
      <c r="C86" s="4"/>
      <c r="G86" s="3"/>
    </row>
    <row r="87" spans="2:7">
      <c r="B87" s="4" t="s">
        <v>139</v>
      </c>
      <c r="C87" s="4"/>
      <c r="G87" s="3"/>
    </row>
    <row r="88" spans="2:7">
      <c r="B88" s="4" t="s">
        <v>140</v>
      </c>
      <c r="C88" s="4"/>
      <c r="G88" s="3"/>
    </row>
    <row r="89" spans="2:7">
      <c r="B89" s="4"/>
      <c r="C89" s="4"/>
      <c r="G89" s="3"/>
    </row>
    <row r="90" spans="2:7">
      <c r="B90" t="s">
        <v>141</v>
      </c>
      <c r="D90" t="s">
        <v>128</v>
      </c>
      <c r="G90" s="3"/>
    </row>
    <row r="91" spans="2:7">
      <c r="B91" s="4" t="s">
        <v>129</v>
      </c>
      <c r="C91" s="4" t="s">
        <v>130</v>
      </c>
      <c r="D91" s="4" t="s">
        <v>131</v>
      </c>
      <c r="E91" s="4" t="s">
        <v>132</v>
      </c>
      <c r="F91" s="4" t="s">
        <v>133</v>
      </c>
      <c r="G91" s="3"/>
    </row>
    <row r="92" spans="2:7">
      <c r="B92" s="4"/>
      <c r="C92" s="4"/>
      <c r="D92" s="4"/>
      <c r="E92" s="4"/>
      <c r="F92" s="4"/>
      <c r="G92" s="3"/>
    </row>
    <row r="93" spans="2:7">
      <c r="B93" s="4" t="s">
        <v>142</v>
      </c>
      <c r="C93" s="4"/>
      <c r="D93" s="4"/>
      <c r="E93" s="4"/>
      <c r="F93" s="4"/>
      <c r="G93" s="3"/>
    </row>
    <row r="94" spans="2:7">
      <c r="B94" s="4" t="s">
        <v>143</v>
      </c>
      <c r="C94" s="4"/>
      <c r="G94" s="3"/>
    </row>
    <row r="95" spans="2:7">
      <c r="B95" s="4" t="s">
        <v>144</v>
      </c>
      <c r="C95" s="4"/>
      <c r="G95" s="3"/>
    </row>
    <row r="96" spans="2:7">
      <c r="B96" s="4" t="s">
        <v>145</v>
      </c>
      <c r="C96" s="4"/>
      <c r="G96" s="3"/>
    </row>
    <row r="97" spans="2:7">
      <c r="B97" s="4" t="s">
        <v>146</v>
      </c>
      <c r="C97" s="4"/>
      <c r="G97" s="3"/>
    </row>
    <row r="98" spans="2:7">
      <c r="B98" s="4" t="s">
        <v>147</v>
      </c>
      <c r="C98" s="4"/>
      <c r="G98" s="3"/>
    </row>
    <row r="99" spans="2:7">
      <c r="B99" s="4" t="s">
        <v>148</v>
      </c>
      <c r="C99" s="4"/>
      <c r="G99" s="3"/>
    </row>
    <row r="100" spans="2:7">
      <c r="B100" s="4"/>
      <c r="C100" s="4"/>
      <c r="G100" s="3"/>
    </row>
    <row r="101" spans="2:7">
      <c r="B101" t="s">
        <v>149</v>
      </c>
      <c r="D101" t="s">
        <v>128</v>
      </c>
    </row>
    <row r="102" spans="2:7">
      <c r="B102" s="4" t="s">
        <v>129</v>
      </c>
      <c r="C102" s="4" t="s">
        <v>150</v>
      </c>
      <c r="D102" s="4" t="s">
        <v>151</v>
      </c>
      <c r="E102" s="4" t="s">
        <v>152</v>
      </c>
      <c r="F102" s="4"/>
    </row>
    <row r="103" spans="2:7">
      <c r="B103" s="4"/>
      <c r="C103" s="4"/>
      <c r="D103" s="4"/>
      <c r="E103" s="4"/>
      <c r="F103" s="4"/>
    </row>
    <row r="104" spans="2:7">
      <c r="B104" s="4" t="s">
        <v>153</v>
      </c>
      <c r="C104" s="4"/>
      <c r="D104" s="4"/>
      <c r="E104" s="4"/>
      <c r="F104" s="4"/>
    </row>
    <row r="105" spans="2:7">
      <c r="B105" s="4" t="s">
        <v>154</v>
      </c>
      <c r="C105" s="4"/>
    </row>
    <row r="106" spans="2:7">
      <c r="B106" s="4" t="s">
        <v>155</v>
      </c>
      <c r="C106" s="4"/>
    </row>
    <row r="107" spans="2:7">
      <c r="B107" s="4" t="s">
        <v>156</v>
      </c>
      <c r="C107" s="4"/>
    </row>
    <row r="108" spans="2:7">
      <c r="B108" s="4" t="s">
        <v>157</v>
      </c>
      <c r="C108" s="4"/>
    </row>
    <row r="109" spans="2:7">
      <c r="B109" s="4"/>
      <c r="C109" s="4"/>
    </row>
    <row r="110" spans="2:7">
      <c r="B110" t="s">
        <v>158</v>
      </c>
      <c r="D110" t="s">
        <v>128</v>
      </c>
    </row>
    <row r="111" spans="2:7">
      <c r="B111" s="4" t="s">
        <v>129</v>
      </c>
      <c r="C111" s="4" t="s">
        <v>159</v>
      </c>
      <c r="D111" s="4" t="s">
        <v>150</v>
      </c>
      <c r="E111" s="4" t="s">
        <v>151</v>
      </c>
      <c r="F111" s="4" t="s">
        <v>152</v>
      </c>
    </row>
    <row r="112" spans="2:7">
      <c r="B112" s="4"/>
      <c r="C112" s="4"/>
      <c r="D112" s="4"/>
      <c r="E112" s="4"/>
      <c r="F112" s="4"/>
    </row>
    <row r="113" spans="2:6">
      <c r="B113" s="4" t="s">
        <v>160</v>
      </c>
      <c r="C113" s="4"/>
      <c r="D113" s="4"/>
      <c r="E113" s="4"/>
      <c r="F113" s="4"/>
    </row>
    <row r="114" spans="2:6">
      <c r="B114" s="4" t="s">
        <v>161</v>
      </c>
      <c r="C114" s="4"/>
    </row>
    <row r="115" spans="2:6">
      <c r="B115" s="4" t="s">
        <v>155</v>
      </c>
      <c r="C115" s="4"/>
    </row>
    <row r="116" spans="2:6">
      <c r="B116" s="4" t="s">
        <v>162</v>
      </c>
      <c r="C116" s="4"/>
    </row>
    <row r="117" spans="2:6">
      <c r="B117" s="4" t="s">
        <v>157</v>
      </c>
      <c r="C117" s="4"/>
    </row>
    <row r="118" spans="2:6">
      <c r="B118" s="4"/>
      <c r="C118" s="4"/>
    </row>
    <row r="120" spans="2:6">
      <c r="C120" t="s">
        <v>163</v>
      </c>
    </row>
    <row r="122" spans="2:6">
      <c r="B122" t="s">
        <v>164</v>
      </c>
      <c r="C122" t="s">
        <v>165</v>
      </c>
    </row>
    <row r="123" spans="2:6">
      <c r="B123" t="s">
        <v>166</v>
      </c>
      <c r="C123" t="s">
        <v>167</v>
      </c>
    </row>
    <row r="124" spans="2:6">
      <c r="B124" t="s">
        <v>168</v>
      </c>
      <c r="C124" t="s">
        <v>169</v>
      </c>
    </row>
    <row r="125" spans="2:6">
      <c r="C125" t="s">
        <v>479</v>
      </c>
    </row>
    <row r="126" spans="2:6">
      <c r="C126" t="s">
        <v>480</v>
      </c>
    </row>
    <row r="127" spans="2:6">
      <c r="C127" t="s">
        <v>481</v>
      </c>
    </row>
    <row r="128" spans="2:6">
      <c r="C128" t="s">
        <v>482</v>
      </c>
    </row>
    <row r="129" spans="2:3">
      <c r="B129" t="s">
        <v>174</v>
      </c>
      <c r="C129" t="s">
        <v>175</v>
      </c>
    </row>
    <row r="130" spans="2:3">
      <c r="C130" t="s">
        <v>483</v>
      </c>
    </row>
    <row r="131" spans="2:3">
      <c r="C131" t="s">
        <v>484</v>
      </c>
    </row>
    <row r="132" spans="2:3">
      <c r="C132" t="s">
        <v>485</v>
      </c>
    </row>
    <row r="133" spans="2:3">
      <c r="C133" t="s">
        <v>486</v>
      </c>
    </row>
    <row r="134" spans="2:3">
      <c r="B134" t="s">
        <v>180</v>
      </c>
      <c r="C134" t="s">
        <v>181</v>
      </c>
    </row>
    <row r="135" spans="2:3">
      <c r="C135" t="s">
        <v>182</v>
      </c>
    </row>
    <row r="136" spans="2:3">
      <c r="B136" t="s">
        <v>183</v>
      </c>
      <c r="C136" t="s">
        <v>184</v>
      </c>
    </row>
    <row r="137" spans="2:3">
      <c r="B137" t="s">
        <v>185</v>
      </c>
      <c r="C137" t="s">
        <v>186</v>
      </c>
    </row>
    <row r="138" spans="2:3">
      <c r="B138" t="s">
        <v>187</v>
      </c>
      <c r="C138" s="23" t="s">
        <v>589</v>
      </c>
    </row>
    <row r="139" spans="2:3">
      <c r="B139" t="s">
        <v>188</v>
      </c>
      <c r="C139" t="s">
        <v>189</v>
      </c>
    </row>
  </sheetData>
  <sheetProtection selectLockedCells="1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173"/>
  <sheetViews>
    <sheetView topLeftCell="A104" workbookViewId="0">
      <selection activeCell="C135" sqref="C135"/>
    </sheetView>
  </sheetViews>
  <sheetFormatPr defaultRowHeight="15"/>
  <cols>
    <col min="1" max="1" width="6.7109375" customWidth="1"/>
    <col min="2" max="2" width="26.85546875" customWidth="1"/>
    <col min="3" max="3" width="66" customWidth="1"/>
    <col min="4" max="4" width="15" customWidth="1"/>
    <col min="5" max="5" width="39.42578125" customWidth="1"/>
    <col min="6" max="6" width="13.28515625" customWidth="1"/>
    <col min="7" max="7" width="21.85546875" customWidth="1"/>
    <col min="8" max="8" width="14.5703125" customWidth="1"/>
  </cols>
  <sheetData>
    <row r="1" spans="1:8" ht="21">
      <c r="C1" s="1" t="s">
        <v>0</v>
      </c>
    </row>
    <row r="2" spans="1:8" ht="21">
      <c r="C2" s="2" t="s">
        <v>487</v>
      </c>
    </row>
    <row r="3" spans="1:8">
      <c r="C3" t="s">
        <v>2</v>
      </c>
    </row>
    <row r="5" spans="1:8">
      <c r="C5" t="s">
        <v>488</v>
      </c>
    </row>
    <row r="6" spans="1:8">
      <c r="C6" t="s">
        <v>489</v>
      </c>
    </row>
    <row r="7" spans="1:8">
      <c r="C7" t="s">
        <v>490</v>
      </c>
      <c r="E7" t="s">
        <v>6</v>
      </c>
      <c r="G7" t="s">
        <v>7</v>
      </c>
    </row>
    <row r="8" spans="1:8">
      <c r="C8" t="s">
        <v>491</v>
      </c>
    </row>
    <row r="9" spans="1:8" ht="15.75">
      <c r="A9" s="5" t="s">
        <v>8</v>
      </c>
      <c r="B9" s="8" t="s">
        <v>9</v>
      </c>
      <c r="C9" s="8" t="s">
        <v>10</v>
      </c>
      <c r="D9" s="8" t="s">
        <v>11</v>
      </c>
      <c r="E9" s="8" t="s">
        <v>12</v>
      </c>
      <c r="F9" s="8" t="s">
        <v>13</v>
      </c>
      <c r="G9" s="11" t="s">
        <v>14</v>
      </c>
      <c r="H9" s="13" t="s">
        <v>15</v>
      </c>
    </row>
    <row r="10" spans="1:8" ht="15.75">
      <c r="A10" s="6"/>
      <c r="B10" s="9"/>
      <c r="C10" s="9"/>
      <c r="D10" s="9"/>
      <c r="E10" s="9"/>
      <c r="F10" s="9"/>
      <c r="G10" s="12"/>
      <c r="H10" s="14"/>
    </row>
    <row r="11" spans="1:8" ht="15.75">
      <c r="A11" s="6"/>
      <c r="B11" s="9"/>
      <c r="C11" s="9" t="s">
        <v>16</v>
      </c>
      <c r="D11" s="9"/>
      <c r="E11" s="9"/>
      <c r="F11" s="9"/>
      <c r="G11" s="12"/>
      <c r="H11" s="14"/>
    </row>
    <row r="12" spans="1:8" ht="15.75">
      <c r="A12" s="6"/>
      <c r="B12" s="9"/>
      <c r="C12" s="9" t="s">
        <v>17</v>
      </c>
      <c r="D12" s="9"/>
      <c r="E12" s="9"/>
      <c r="F12" s="9"/>
      <c r="G12" s="12"/>
      <c r="H12" s="14"/>
    </row>
    <row r="13" spans="1:8" ht="15.75">
      <c r="A13" s="17">
        <v>1</v>
      </c>
      <c r="B13" s="18" t="s">
        <v>22</v>
      </c>
      <c r="C13" s="18" t="s">
        <v>23</v>
      </c>
      <c r="D13" s="18" t="s">
        <v>20</v>
      </c>
      <c r="E13" s="18" t="s">
        <v>24</v>
      </c>
      <c r="F13" s="18">
        <v>4611000</v>
      </c>
      <c r="G13" s="19">
        <v>10153.422</v>
      </c>
      <c r="H13" s="20">
        <v>6.6922879999999996</v>
      </c>
    </row>
    <row r="14" spans="1:8" ht="15.75">
      <c r="A14" s="17">
        <v>2</v>
      </c>
      <c r="B14" s="18" t="s">
        <v>204</v>
      </c>
      <c r="C14" s="18" t="s">
        <v>205</v>
      </c>
      <c r="D14" s="18" t="s">
        <v>20</v>
      </c>
      <c r="E14" s="18" t="s">
        <v>206</v>
      </c>
      <c r="F14" s="18">
        <v>5575921</v>
      </c>
      <c r="G14" s="19">
        <v>8087.8734100000001</v>
      </c>
      <c r="H14" s="20">
        <v>5.330851</v>
      </c>
    </row>
    <row r="15" spans="1:8" ht="15.75">
      <c r="A15" s="17">
        <v>3</v>
      </c>
      <c r="B15" s="18" t="s">
        <v>53</v>
      </c>
      <c r="C15" s="18" t="s">
        <v>54</v>
      </c>
      <c r="D15" s="18" t="s">
        <v>20</v>
      </c>
      <c r="E15" s="18" t="s">
        <v>38</v>
      </c>
      <c r="F15" s="18">
        <v>5183400</v>
      </c>
      <c r="G15" s="19">
        <v>7456.3208999999997</v>
      </c>
      <c r="H15" s="20">
        <v>4.9145839999999996</v>
      </c>
    </row>
    <row r="16" spans="1:8" ht="15.75">
      <c r="A16" s="17">
        <v>4</v>
      </c>
      <c r="B16" s="18" t="s">
        <v>36</v>
      </c>
      <c r="C16" s="18" t="s">
        <v>37</v>
      </c>
      <c r="D16" s="18" t="s">
        <v>20</v>
      </c>
      <c r="E16" s="18" t="s">
        <v>38</v>
      </c>
      <c r="F16" s="18">
        <v>2797626</v>
      </c>
      <c r="G16" s="19">
        <v>7111.5652899999995</v>
      </c>
      <c r="H16" s="20">
        <v>4.6873500000000003</v>
      </c>
    </row>
    <row r="17" spans="1:8" ht="15.75">
      <c r="A17" s="17">
        <v>5</v>
      </c>
      <c r="B17" s="18" t="s">
        <v>28</v>
      </c>
      <c r="C17" s="18" t="s">
        <v>29</v>
      </c>
      <c r="D17" s="18" t="s">
        <v>20</v>
      </c>
      <c r="E17" s="18" t="s">
        <v>30</v>
      </c>
      <c r="F17" s="18">
        <v>7330912</v>
      </c>
      <c r="G17" s="19">
        <v>5817.0786699999999</v>
      </c>
      <c r="H17" s="20">
        <v>3.834133</v>
      </c>
    </row>
    <row r="18" spans="1:8" ht="15.75">
      <c r="A18" s="17">
        <v>6</v>
      </c>
      <c r="B18" s="18" t="s">
        <v>241</v>
      </c>
      <c r="C18" s="18" t="s">
        <v>242</v>
      </c>
      <c r="D18" s="18" t="s">
        <v>20</v>
      </c>
      <c r="E18" s="18" t="s">
        <v>52</v>
      </c>
      <c r="F18" s="18">
        <v>2540000</v>
      </c>
      <c r="G18" s="19">
        <v>5662.93</v>
      </c>
      <c r="H18" s="20">
        <v>3.7325309999999998</v>
      </c>
    </row>
    <row r="19" spans="1:8" ht="15.75">
      <c r="A19" s="17">
        <v>7</v>
      </c>
      <c r="B19" s="18" t="s">
        <v>67</v>
      </c>
      <c r="C19" s="18" t="s">
        <v>68</v>
      </c>
      <c r="D19" s="18" t="s">
        <v>20</v>
      </c>
      <c r="E19" s="18" t="s">
        <v>69</v>
      </c>
      <c r="F19" s="18">
        <v>184200</v>
      </c>
      <c r="G19" s="19">
        <v>5036.4885000000004</v>
      </c>
      <c r="H19" s="20">
        <v>3.3196330000000001</v>
      </c>
    </row>
    <row r="20" spans="1:8" ht="15.75">
      <c r="A20" s="17">
        <v>8</v>
      </c>
      <c r="B20" s="18" t="s">
        <v>335</v>
      </c>
      <c r="C20" s="18" t="s">
        <v>336</v>
      </c>
      <c r="D20" s="18" t="s">
        <v>20</v>
      </c>
      <c r="E20" s="18" t="s">
        <v>47</v>
      </c>
      <c r="F20" s="18">
        <v>4170000</v>
      </c>
      <c r="G20" s="19">
        <v>4874.7299999999996</v>
      </c>
      <c r="H20" s="20">
        <v>3.213015</v>
      </c>
    </row>
    <row r="21" spans="1:8" ht="15.75">
      <c r="A21" s="17">
        <v>9</v>
      </c>
      <c r="B21" s="18" t="s">
        <v>94</v>
      </c>
      <c r="C21" s="18" t="s">
        <v>95</v>
      </c>
      <c r="D21" s="18" t="s">
        <v>20</v>
      </c>
      <c r="E21" s="18" t="s">
        <v>96</v>
      </c>
      <c r="F21" s="18">
        <v>525000</v>
      </c>
      <c r="G21" s="19">
        <v>4757.55</v>
      </c>
      <c r="H21" s="20">
        <v>3.13578</v>
      </c>
    </row>
    <row r="22" spans="1:8" ht="15.75">
      <c r="A22" s="17">
        <v>10</v>
      </c>
      <c r="B22" s="18" t="s">
        <v>70</v>
      </c>
      <c r="C22" s="18" t="s">
        <v>71</v>
      </c>
      <c r="D22" s="18" t="s">
        <v>20</v>
      </c>
      <c r="E22" s="18" t="s">
        <v>72</v>
      </c>
      <c r="F22" s="18">
        <v>2111137</v>
      </c>
      <c r="G22" s="19">
        <v>4448.1656599999997</v>
      </c>
      <c r="H22" s="20">
        <v>2.9318590000000002</v>
      </c>
    </row>
    <row r="23" spans="1:8" ht="15.75">
      <c r="A23" s="17">
        <v>11</v>
      </c>
      <c r="B23" s="18" t="s">
        <v>197</v>
      </c>
      <c r="C23" s="18" t="s">
        <v>198</v>
      </c>
      <c r="D23" s="18" t="s">
        <v>20</v>
      </c>
      <c r="E23" s="18" t="s">
        <v>21</v>
      </c>
      <c r="F23" s="18">
        <v>3965650</v>
      </c>
      <c r="G23" s="19">
        <v>4316.6100200000001</v>
      </c>
      <c r="H23" s="20">
        <v>2.8451490000000002</v>
      </c>
    </row>
    <row r="24" spans="1:8" ht="15.75">
      <c r="A24" s="17">
        <v>12</v>
      </c>
      <c r="B24" s="18" t="s">
        <v>492</v>
      </c>
      <c r="C24" s="18" t="s">
        <v>493</v>
      </c>
      <c r="D24" s="18" t="s">
        <v>20</v>
      </c>
      <c r="E24" s="18" t="s">
        <v>304</v>
      </c>
      <c r="F24" s="18">
        <v>81592</v>
      </c>
      <c r="G24" s="19">
        <v>4074.5412999999999</v>
      </c>
      <c r="H24" s="20">
        <v>2.685597</v>
      </c>
    </row>
    <row r="25" spans="1:8" ht="15.75">
      <c r="A25" s="17">
        <v>13</v>
      </c>
      <c r="B25" s="18" t="s">
        <v>211</v>
      </c>
      <c r="C25" s="18" t="s">
        <v>212</v>
      </c>
      <c r="D25" s="18" t="s">
        <v>20</v>
      </c>
      <c r="E25" s="18" t="s">
        <v>24</v>
      </c>
      <c r="F25" s="18">
        <v>831424</v>
      </c>
      <c r="G25" s="19">
        <v>4031.5749799999999</v>
      </c>
      <c r="H25" s="20">
        <v>2.6572779999999998</v>
      </c>
    </row>
    <row r="26" spans="1:8" ht="15.75">
      <c r="A26" s="17">
        <v>14</v>
      </c>
      <c r="B26" s="18" t="s">
        <v>440</v>
      </c>
      <c r="C26" s="18" t="s">
        <v>441</v>
      </c>
      <c r="D26" s="18" t="s">
        <v>20</v>
      </c>
      <c r="E26" s="18" t="s">
        <v>60</v>
      </c>
      <c r="F26" s="18">
        <v>766458</v>
      </c>
      <c r="G26" s="19">
        <v>3886.7085200000001</v>
      </c>
      <c r="H26" s="20">
        <v>2.5617939999999999</v>
      </c>
    </row>
    <row r="27" spans="1:8" ht="15.75">
      <c r="A27" s="17">
        <v>15</v>
      </c>
      <c r="B27" s="18" t="s">
        <v>247</v>
      </c>
      <c r="C27" s="18" t="s">
        <v>248</v>
      </c>
      <c r="D27" s="18" t="s">
        <v>20</v>
      </c>
      <c r="E27" s="18" t="s">
        <v>60</v>
      </c>
      <c r="F27" s="18">
        <v>474941</v>
      </c>
      <c r="G27" s="19">
        <v>3776.4933599999999</v>
      </c>
      <c r="H27" s="20">
        <v>2.4891489999999998</v>
      </c>
    </row>
    <row r="28" spans="1:8" ht="15.75">
      <c r="A28" s="17">
        <v>16</v>
      </c>
      <c r="B28" s="18" t="s">
        <v>48</v>
      </c>
      <c r="C28" s="18" t="s">
        <v>49</v>
      </c>
      <c r="D28" s="18" t="s">
        <v>20</v>
      </c>
      <c r="E28" s="18" t="s">
        <v>38</v>
      </c>
      <c r="F28" s="18">
        <v>751883</v>
      </c>
      <c r="G28" s="19">
        <v>3671.4446899999998</v>
      </c>
      <c r="H28" s="20">
        <v>2.4199099999999998</v>
      </c>
    </row>
    <row r="29" spans="1:8" ht="15.75">
      <c r="A29" s="17">
        <v>17</v>
      </c>
      <c r="B29" s="18" t="s">
        <v>87</v>
      </c>
      <c r="C29" s="18" t="s">
        <v>88</v>
      </c>
      <c r="D29" s="18" t="s">
        <v>20</v>
      </c>
      <c r="E29" s="18" t="s">
        <v>89</v>
      </c>
      <c r="F29" s="18">
        <v>345782</v>
      </c>
      <c r="G29" s="19">
        <v>3404.5695700000001</v>
      </c>
      <c r="H29" s="20">
        <v>2.244008</v>
      </c>
    </row>
    <row r="30" spans="1:8" ht="15.75">
      <c r="A30" s="17">
        <v>18</v>
      </c>
      <c r="B30" s="18" t="s">
        <v>199</v>
      </c>
      <c r="C30" s="18" t="s">
        <v>200</v>
      </c>
      <c r="D30" s="18" t="s">
        <v>20</v>
      </c>
      <c r="E30" s="18" t="s">
        <v>38</v>
      </c>
      <c r="F30" s="18">
        <v>623550</v>
      </c>
      <c r="G30" s="19">
        <v>3182.2874200000001</v>
      </c>
      <c r="H30" s="20">
        <v>2.0974979999999999</v>
      </c>
    </row>
    <row r="31" spans="1:8" ht="15.75">
      <c r="A31" s="17">
        <v>19</v>
      </c>
      <c r="B31" s="18" t="s">
        <v>494</v>
      </c>
      <c r="C31" s="18" t="s">
        <v>495</v>
      </c>
      <c r="D31" s="18" t="s">
        <v>20</v>
      </c>
      <c r="E31" s="18" t="s">
        <v>69</v>
      </c>
      <c r="F31" s="18">
        <v>610000</v>
      </c>
      <c r="G31" s="19">
        <v>2865.4749999999999</v>
      </c>
      <c r="H31" s="20">
        <v>1.888682</v>
      </c>
    </row>
    <row r="32" spans="1:8" ht="15.75">
      <c r="A32" s="17">
        <v>20</v>
      </c>
      <c r="B32" s="18" t="s">
        <v>282</v>
      </c>
      <c r="C32" s="18" t="s">
        <v>283</v>
      </c>
      <c r="D32" s="18" t="s">
        <v>20</v>
      </c>
      <c r="E32" s="18" t="s">
        <v>66</v>
      </c>
      <c r="F32" s="18">
        <v>4788618</v>
      </c>
      <c r="G32" s="19">
        <v>2830.0732400000002</v>
      </c>
      <c r="H32" s="20">
        <v>1.865348</v>
      </c>
    </row>
    <row r="33" spans="1:8" ht="15.75">
      <c r="A33" s="17">
        <v>21</v>
      </c>
      <c r="B33" s="18" t="s">
        <v>18</v>
      </c>
      <c r="C33" s="18" t="s">
        <v>19</v>
      </c>
      <c r="D33" s="18" t="s">
        <v>20</v>
      </c>
      <c r="E33" s="18" t="s">
        <v>21</v>
      </c>
      <c r="F33" s="18">
        <v>839289</v>
      </c>
      <c r="G33" s="19">
        <v>2700.4123599999998</v>
      </c>
      <c r="H33" s="20">
        <v>1.7798860000000001</v>
      </c>
    </row>
    <row r="34" spans="1:8" ht="15.75">
      <c r="A34" s="17">
        <v>22</v>
      </c>
      <c r="B34" s="18" t="s">
        <v>209</v>
      </c>
      <c r="C34" s="18" t="s">
        <v>210</v>
      </c>
      <c r="D34" s="18" t="s">
        <v>20</v>
      </c>
      <c r="E34" s="18" t="s">
        <v>21</v>
      </c>
      <c r="F34" s="18">
        <v>2066127</v>
      </c>
      <c r="G34" s="19">
        <v>2552.6999099999998</v>
      </c>
      <c r="H34" s="20">
        <v>1.6825270000000001</v>
      </c>
    </row>
    <row r="35" spans="1:8" ht="15.75">
      <c r="A35" s="17">
        <v>23</v>
      </c>
      <c r="B35" s="18" t="s">
        <v>496</v>
      </c>
      <c r="C35" s="18" t="s">
        <v>497</v>
      </c>
      <c r="D35" s="18" t="s">
        <v>20</v>
      </c>
      <c r="E35" s="18" t="s">
        <v>24</v>
      </c>
      <c r="F35" s="18">
        <v>7294285</v>
      </c>
      <c r="G35" s="19">
        <v>2377.9369099999999</v>
      </c>
      <c r="H35" s="20">
        <v>1.5673379999999999</v>
      </c>
    </row>
    <row r="36" spans="1:8" ht="15.75">
      <c r="A36" s="17">
        <v>24</v>
      </c>
      <c r="B36" s="18" t="s">
        <v>498</v>
      </c>
      <c r="C36" s="18" t="s">
        <v>499</v>
      </c>
      <c r="D36" s="18" t="s">
        <v>20</v>
      </c>
      <c r="E36" s="18" t="s">
        <v>86</v>
      </c>
      <c r="F36" s="18">
        <v>416500</v>
      </c>
      <c r="G36" s="19">
        <v>2094.1619999999998</v>
      </c>
      <c r="H36" s="20">
        <v>1.3802970000000001</v>
      </c>
    </row>
    <row r="37" spans="1:8" ht="15.75">
      <c r="A37" s="17">
        <v>25</v>
      </c>
      <c r="B37" s="18" t="s">
        <v>500</v>
      </c>
      <c r="C37" s="18" t="s">
        <v>501</v>
      </c>
      <c r="D37" s="18" t="s">
        <v>20</v>
      </c>
      <c r="E37" s="18" t="s">
        <v>220</v>
      </c>
      <c r="F37" s="18">
        <v>16063</v>
      </c>
      <c r="G37" s="19">
        <v>2009.2323200000001</v>
      </c>
      <c r="H37" s="20">
        <v>1.3243180000000001</v>
      </c>
    </row>
    <row r="38" spans="1:8" ht="15.75">
      <c r="A38" s="17">
        <v>26</v>
      </c>
      <c r="B38" s="18" t="s">
        <v>502</v>
      </c>
      <c r="C38" s="18" t="s">
        <v>503</v>
      </c>
      <c r="D38" s="18" t="s">
        <v>20</v>
      </c>
      <c r="E38" s="18" t="s">
        <v>504</v>
      </c>
      <c r="F38" s="18">
        <v>655706</v>
      </c>
      <c r="G38" s="19">
        <v>1957.6102599999999</v>
      </c>
      <c r="H38" s="20">
        <v>1.2902929999999999</v>
      </c>
    </row>
    <row r="39" spans="1:8" ht="15.75">
      <c r="A39" s="17">
        <v>27</v>
      </c>
      <c r="B39" s="18" t="s">
        <v>444</v>
      </c>
      <c r="C39" s="18" t="s">
        <v>445</v>
      </c>
      <c r="D39" s="18" t="s">
        <v>20</v>
      </c>
      <c r="E39" s="18" t="s">
        <v>446</v>
      </c>
      <c r="F39" s="18">
        <v>225564</v>
      </c>
      <c r="G39" s="19">
        <v>1953.49702</v>
      </c>
      <c r="H39" s="20">
        <v>1.287582</v>
      </c>
    </row>
    <row r="40" spans="1:8" ht="15.75">
      <c r="A40" s="17">
        <v>28</v>
      </c>
      <c r="B40" s="18" t="s">
        <v>298</v>
      </c>
      <c r="C40" s="18" t="s">
        <v>299</v>
      </c>
      <c r="D40" s="18" t="s">
        <v>20</v>
      </c>
      <c r="E40" s="18" t="s">
        <v>196</v>
      </c>
      <c r="F40" s="18">
        <v>108308</v>
      </c>
      <c r="G40" s="19">
        <v>1880.9308799999999</v>
      </c>
      <c r="H40" s="20">
        <v>1.2397530000000001</v>
      </c>
    </row>
    <row r="41" spans="1:8" ht="15.75">
      <c r="A41" s="17">
        <v>29</v>
      </c>
      <c r="B41" s="18" t="s">
        <v>505</v>
      </c>
      <c r="C41" s="18" t="s">
        <v>506</v>
      </c>
      <c r="D41" s="18" t="s">
        <v>20</v>
      </c>
      <c r="E41" s="18" t="s">
        <v>72</v>
      </c>
      <c r="F41" s="18">
        <v>9895362</v>
      </c>
      <c r="G41" s="19">
        <v>1880.11878</v>
      </c>
      <c r="H41" s="20">
        <v>1.239217</v>
      </c>
    </row>
    <row r="42" spans="1:8" ht="15.75">
      <c r="A42" s="17">
        <v>30</v>
      </c>
      <c r="B42" s="18" t="s">
        <v>272</v>
      </c>
      <c r="C42" s="18" t="s">
        <v>273</v>
      </c>
      <c r="D42" s="18" t="s">
        <v>20</v>
      </c>
      <c r="E42" s="18" t="s">
        <v>60</v>
      </c>
      <c r="F42" s="18">
        <v>545869</v>
      </c>
      <c r="G42" s="19">
        <v>1705.5676900000001</v>
      </c>
      <c r="H42" s="20">
        <v>1.1241680000000001</v>
      </c>
    </row>
    <row r="43" spans="1:8" ht="15.75">
      <c r="A43" s="17">
        <v>31</v>
      </c>
      <c r="B43" s="18" t="s">
        <v>270</v>
      </c>
      <c r="C43" s="18" t="s">
        <v>271</v>
      </c>
      <c r="D43" s="18" t="s">
        <v>20</v>
      </c>
      <c r="E43" s="18" t="s">
        <v>66</v>
      </c>
      <c r="F43" s="18">
        <v>2015465</v>
      </c>
      <c r="G43" s="19">
        <v>1652.6813</v>
      </c>
      <c r="H43" s="20">
        <v>1.08931</v>
      </c>
    </row>
    <row r="44" spans="1:8" ht="15.75">
      <c r="A44" s="17">
        <v>32</v>
      </c>
      <c r="B44" s="18" t="s">
        <v>300</v>
      </c>
      <c r="C44" s="18" t="s">
        <v>301</v>
      </c>
      <c r="D44" s="18" t="s">
        <v>20</v>
      </c>
      <c r="E44" s="18" t="s">
        <v>72</v>
      </c>
      <c r="F44" s="18">
        <v>276952</v>
      </c>
      <c r="G44" s="19">
        <v>1618.7844399999999</v>
      </c>
      <c r="H44" s="20">
        <v>1.0669679999999999</v>
      </c>
    </row>
    <row r="45" spans="1:8" ht="15.75">
      <c r="A45" s="17">
        <v>33</v>
      </c>
      <c r="B45" s="18" t="s">
        <v>507</v>
      </c>
      <c r="C45" s="18" t="s">
        <v>508</v>
      </c>
      <c r="D45" s="18" t="s">
        <v>20</v>
      </c>
      <c r="E45" s="18" t="s">
        <v>60</v>
      </c>
      <c r="F45" s="18">
        <v>101685</v>
      </c>
      <c r="G45" s="19">
        <v>1502.24335</v>
      </c>
      <c r="H45" s="20">
        <v>0.99015299999999995</v>
      </c>
    </row>
    <row r="46" spans="1:8" ht="15.75">
      <c r="A46" s="17">
        <v>34</v>
      </c>
      <c r="B46" s="18" t="s">
        <v>80</v>
      </c>
      <c r="C46" s="18" t="s">
        <v>81</v>
      </c>
      <c r="D46" s="18" t="s">
        <v>20</v>
      </c>
      <c r="E46" s="18" t="s">
        <v>63</v>
      </c>
      <c r="F46" s="18">
        <v>100000</v>
      </c>
      <c r="G46" s="19">
        <v>1485.7</v>
      </c>
      <c r="H46" s="20">
        <v>0.97924900000000004</v>
      </c>
    </row>
    <row r="47" spans="1:8" ht="15.75">
      <c r="A47" s="17">
        <v>35</v>
      </c>
      <c r="B47" s="18" t="s">
        <v>234</v>
      </c>
      <c r="C47" s="18" t="s">
        <v>235</v>
      </c>
      <c r="D47" s="18" t="s">
        <v>20</v>
      </c>
      <c r="E47" s="18" t="s">
        <v>89</v>
      </c>
      <c r="F47" s="18">
        <v>1076364</v>
      </c>
      <c r="G47" s="19">
        <v>1418.1095700000001</v>
      </c>
      <c r="H47" s="20">
        <v>0.93469899999999995</v>
      </c>
    </row>
    <row r="48" spans="1:8" ht="15.75">
      <c r="A48" s="17">
        <v>36</v>
      </c>
      <c r="B48" s="18" t="s">
        <v>509</v>
      </c>
      <c r="C48" s="18" t="s">
        <v>510</v>
      </c>
      <c r="D48" s="18" t="s">
        <v>20</v>
      </c>
      <c r="E48" s="18" t="s">
        <v>345</v>
      </c>
      <c r="F48" s="18">
        <v>75000</v>
      </c>
      <c r="G48" s="19">
        <v>1416.4875</v>
      </c>
      <c r="H48" s="20">
        <v>0.93362999999999996</v>
      </c>
    </row>
    <row r="49" spans="1:8" ht="15.75">
      <c r="A49" s="17">
        <v>37</v>
      </c>
      <c r="B49" s="18" t="s">
        <v>511</v>
      </c>
      <c r="C49" s="18" t="s">
        <v>512</v>
      </c>
      <c r="D49" s="18" t="s">
        <v>20</v>
      </c>
      <c r="E49" s="18" t="s">
        <v>72</v>
      </c>
      <c r="F49" s="18">
        <v>1157500</v>
      </c>
      <c r="G49" s="19">
        <v>1397.1025</v>
      </c>
      <c r="H49" s="20">
        <v>0.92085300000000003</v>
      </c>
    </row>
    <row r="50" spans="1:8" ht="15.75">
      <c r="A50" s="17">
        <v>38</v>
      </c>
      <c r="B50" s="18" t="s">
        <v>276</v>
      </c>
      <c r="C50" s="18" t="s">
        <v>277</v>
      </c>
      <c r="D50" s="18" t="s">
        <v>20</v>
      </c>
      <c r="E50" s="18" t="s">
        <v>66</v>
      </c>
      <c r="F50" s="18">
        <v>347139</v>
      </c>
      <c r="G50" s="19">
        <v>1359.7434599999999</v>
      </c>
      <c r="H50" s="20">
        <v>0.89622900000000005</v>
      </c>
    </row>
    <row r="51" spans="1:8" ht="15.75">
      <c r="A51" s="17">
        <v>39</v>
      </c>
      <c r="B51" s="18" t="s">
        <v>513</v>
      </c>
      <c r="C51" s="18" t="s">
        <v>514</v>
      </c>
      <c r="D51" s="18" t="s">
        <v>20</v>
      </c>
      <c r="E51" s="18" t="s">
        <v>196</v>
      </c>
      <c r="F51" s="18">
        <v>326854</v>
      </c>
      <c r="G51" s="19">
        <v>1257.0804800000001</v>
      </c>
      <c r="H51" s="20">
        <v>0.82856300000000005</v>
      </c>
    </row>
    <row r="52" spans="1:8" ht="15.75">
      <c r="A52" s="17">
        <v>40</v>
      </c>
      <c r="B52" s="18" t="s">
        <v>515</v>
      </c>
      <c r="C52" s="18" t="s">
        <v>516</v>
      </c>
      <c r="D52" s="18" t="s">
        <v>20</v>
      </c>
      <c r="E52" s="18" t="s">
        <v>504</v>
      </c>
      <c r="F52" s="18">
        <v>196607</v>
      </c>
      <c r="G52" s="19">
        <v>1198.8111799999999</v>
      </c>
      <c r="H52" s="20">
        <v>0.79015599999999997</v>
      </c>
    </row>
    <row r="53" spans="1:8" ht="15.75">
      <c r="A53" s="17">
        <v>41</v>
      </c>
      <c r="B53" s="18" t="s">
        <v>517</v>
      </c>
      <c r="C53" s="18" t="s">
        <v>518</v>
      </c>
      <c r="D53" s="18" t="s">
        <v>20</v>
      </c>
      <c r="E53" s="18" t="s">
        <v>345</v>
      </c>
      <c r="F53" s="18">
        <v>94334</v>
      </c>
      <c r="G53" s="19">
        <v>1160.4496999999999</v>
      </c>
      <c r="H53" s="20">
        <v>0.764872</v>
      </c>
    </row>
    <row r="54" spans="1:8" ht="15.75">
      <c r="A54" s="17">
        <v>42</v>
      </c>
      <c r="B54" s="18" t="s">
        <v>519</v>
      </c>
      <c r="C54" s="18" t="s">
        <v>520</v>
      </c>
      <c r="D54" s="18" t="s">
        <v>20</v>
      </c>
      <c r="E54" s="18" t="s">
        <v>304</v>
      </c>
      <c r="F54" s="18">
        <v>249153</v>
      </c>
      <c r="G54" s="19">
        <v>1144.23515</v>
      </c>
      <c r="H54" s="20">
        <v>0.75418399999999997</v>
      </c>
    </row>
    <row r="55" spans="1:8" ht="15.75">
      <c r="A55" s="17">
        <v>43</v>
      </c>
      <c r="B55" s="18" t="s">
        <v>521</v>
      </c>
      <c r="C55" s="18" t="s">
        <v>522</v>
      </c>
      <c r="D55" s="18" t="s">
        <v>20</v>
      </c>
      <c r="E55" s="18" t="s">
        <v>69</v>
      </c>
      <c r="F55" s="18">
        <v>139000</v>
      </c>
      <c r="G55" s="19">
        <v>1138.3405</v>
      </c>
      <c r="H55" s="20">
        <v>0.75029900000000005</v>
      </c>
    </row>
    <row r="56" spans="1:8" ht="15.75">
      <c r="A56" s="17">
        <v>44</v>
      </c>
      <c r="B56" s="18" t="s">
        <v>523</v>
      </c>
      <c r="C56" s="18" t="s">
        <v>524</v>
      </c>
      <c r="D56" s="18" t="s">
        <v>20</v>
      </c>
      <c r="E56" s="18" t="s">
        <v>60</v>
      </c>
      <c r="F56" s="18">
        <v>1893000</v>
      </c>
      <c r="G56" s="19">
        <v>1061.973</v>
      </c>
      <c r="H56" s="20">
        <v>0.69996400000000003</v>
      </c>
    </row>
    <row r="57" spans="1:8" ht="15.75">
      <c r="A57" s="17">
        <v>45</v>
      </c>
      <c r="B57" s="18" t="s">
        <v>305</v>
      </c>
      <c r="C57" s="18" t="s">
        <v>306</v>
      </c>
      <c r="D57" s="18" t="s">
        <v>20</v>
      </c>
      <c r="E57" s="18" t="s">
        <v>27</v>
      </c>
      <c r="F57" s="18">
        <v>232760</v>
      </c>
      <c r="G57" s="19">
        <v>1033.4544000000001</v>
      </c>
      <c r="H57" s="20">
        <v>0.68116699999999997</v>
      </c>
    </row>
    <row r="58" spans="1:8" ht="15.75">
      <c r="A58" s="17">
        <v>46</v>
      </c>
      <c r="B58" s="18" t="s">
        <v>278</v>
      </c>
      <c r="C58" s="18" t="s">
        <v>279</v>
      </c>
      <c r="D58" s="18" t="s">
        <v>20</v>
      </c>
      <c r="E58" s="18" t="s">
        <v>196</v>
      </c>
      <c r="F58" s="18">
        <v>142822</v>
      </c>
      <c r="G58" s="19">
        <v>1004.39571</v>
      </c>
      <c r="H58" s="20">
        <v>0.66201399999999999</v>
      </c>
    </row>
    <row r="59" spans="1:8" ht="15.75">
      <c r="A59" s="17">
        <v>47</v>
      </c>
      <c r="B59" s="18" t="s">
        <v>525</v>
      </c>
      <c r="C59" s="18" t="s">
        <v>526</v>
      </c>
      <c r="D59" s="18" t="s">
        <v>20</v>
      </c>
      <c r="E59" s="18" t="s">
        <v>304</v>
      </c>
      <c r="F59" s="18">
        <v>224909</v>
      </c>
      <c r="G59" s="19">
        <v>951.02770999999996</v>
      </c>
      <c r="H59" s="20">
        <v>0.62683800000000001</v>
      </c>
    </row>
    <row r="60" spans="1:8" ht="15.75">
      <c r="A60" s="17">
        <v>48</v>
      </c>
      <c r="B60" s="18" t="s">
        <v>527</v>
      </c>
      <c r="C60" s="18" t="s">
        <v>528</v>
      </c>
      <c r="D60" s="18" t="s">
        <v>20</v>
      </c>
      <c r="E60" s="18" t="s">
        <v>69</v>
      </c>
      <c r="F60" s="18">
        <v>1500000</v>
      </c>
      <c r="G60" s="19">
        <v>843.75</v>
      </c>
      <c r="H60" s="20">
        <v>0.55613000000000001</v>
      </c>
    </row>
    <row r="61" spans="1:8" ht="15.75">
      <c r="A61" s="17">
        <v>49</v>
      </c>
      <c r="B61" s="18" t="s">
        <v>529</v>
      </c>
      <c r="C61" s="18" t="s">
        <v>530</v>
      </c>
      <c r="D61" s="18" t="s">
        <v>20</v>
      </c>
      <c r="E61" s="18" t="s">
        <v>77</v>
      </c>
      <c r="F61" s="18">
        <v>147095</v>
      </c>
      <c r="G61" s="19">
        <v>843.36918000000003</v>
      </c>
      <c r="H61" s="20">
        <v>0.55587900000000001</v>
      </c>
    </row>
    <row r="62" spans="1:8" ht="15.75">
      <c r="A62" s="17">
        <v>50</v>
      </c>
      <c r="B62" s="18" t="s">
        <v>84</v>
      </c>
      <c r="C62" s="18" t="s">
        <v>85</v>
      </c>
      <c r="D62" s="18" t="s">
        <v>20</v>
      </c>
      <c r="E62" s="18" t="s">
        <v>86</v>
      </c>
      <c r="F62" s="18">
        <v>500000</v>
      </c>
      <c r="G62" s="19">
        <v>805.25</v>
      </c>
      <c r="H62" s="20">
        <v>0.53075399999999995</v>
      </c>
    </row>
    <row r="63" spans="1:8" ht="15.75">
      <c r="A63" s="17">
        <v>51</v>
      </c>
      <c r="B63" s="18" t="s">
        <v>531</v>
      </c>
      <c r="C63" s="18" t="s">
        <v>532</v>
      </c>
      <c r="D63" s="18" t="s">
        <v>20</v>
      </c>
      <c r="E63" s="18" t="s">
        <v>60</v>
      </c>
      <c r="F63" s="18">
        <v>158800</v>
      </c>
      <c r="G63" s="19">
        <v>772.64139999999998</v>
      </c>
      <c r="H63" s="20">
        <v>0.50926099999999996</v>
      </c>
    </row>
    <row r="64" spans="1:8" ht="15.75">
      <c r="A64" s="17">
        <v>52</v>
      </c>
      <c r="B64" s="18" t="s">
        <v>223</v>
      </c>
      <c r="C64" s="18" t="s">
        <v>224</v>
      </c>
      <c r="D64" s="18" t="s">
        <v>20</v>
      </c>
      <c r="E64" s="18" t="s">
        <v>60</v>
      </c>
      <c r="F64" s="18">
        <v>111767</v>
      </c>
      <c r="G64" s="19">
        <v>641.20727999999997</v>
      </c>
      <c r="H64" s="20">
        <v>0.42263000000000001</v>
      </c>
    </row>
    <row r="65" spans="1:8" ht="15.75">
      <c r="A65" s="17">
        <v>53</v>
      </c>
      <c r="B65" s="18" t="s">
        <v>533</v>
      </c>
      <c r="C65" s="18" t="s">
        <v>534</v>
      </c>
      <c r="D65" s="18" t="s">
        <v>20</v>
      </c>
      <c r="E65" s="18" t="s">
        <v>535</v>
      </c>
      <c r="F65" s="18">
        <v>1295235</v>
      </c>
      <c r="G65" s="19">
        <v>561.48437000000001</v>
      </c>
      <c r="H65" s="20">
        <v>0.37008400000000002</v>
      </c>
    </row>
    <row r="66" spans="1:8" ht="15.75">
      <c r="A66" s="6"/>
      <c r="B66" s="9"/>
      <c r="C66" s="9" t="s">
        <v>99</v>
      </c>
      <c r="D66" s="9"/>
      <c r="E66" s="9"/>
      <c r="F66" s="9"/>
      <c r="G66" s="12">
        <f>SUM(G13:G65)</f>
        <v>146826.39283999996</v>
      </c>
      <c r="H66" s="15">
        <f>SUM(H13:H65)</f>
        <v>96.775701999999995</v>
      </c>
    </row>
    <row r="67" spans="1:8" ht="15.75">
      <c r="A67" s="6"/>
      <c r="B67" s="9"/>
      <c r="C67" s="9"/>
      <c r="D67" s="9"/>
      <c r="E67" s="9"/>
      <c r="F67" s="9"/>
      <c r="G67" s="12"/>
      <c r="H67" s="14"/>
    </row>
    <row r="68" spans="1:8" ht="15.75">
      <c r="A68" s="6"/>
      <c r="B68" s="9"/>
      <c r="C68" s="9" t="s">
        <v>100</v>
      </c>
      <c r="D68" s="9" t="s">
        <v>101</v>
      </c>
      <c r="E68" s="9" t="s">
        <v>101</v>
      </c>
      <c r="F68" s="9" t="s">
        <v>101</v>
      </c>
      <c r="G68" s="12" t="s">
        <v>101</v>
      </c>
      <c r="H68" s="14" t="s">
        <v>101</v>
      </c>
    </row>
    <row r="69" spans="1:8" ht="15.75">
      <c r="A69" s="6"/>
      <c r="B69" s="9"/>
      <c r="C69" s="9" t="s">
        <v>99</v>
      </c>
      <c r="D69" s="9"/>
      <c r="E69" s="9"/>
      <c r="F69" s="9"/>
      <c r="G69" s="12">
        <f>SUM(G68:G68)</f>
        <v>0</v>
      </c>
      <c r="H69" s="15">
        <f>SUM(H68:H68)</f>
        <v>0</v>
      </c>
    </row>
    <row r="70" spans="1:8" ht="15.75">
      <c r="A70" s="6"/>
      <c r="B70" s="9"/>
      <c r="C70" s="9" t="s">
        <v>102</v>
      </c>
      <c r="D70" s="9"/>
      <c r="E70" s="9"/>
      <c r="F70" s="9"/>
      <c r="G70" s="16">
        <f>SUM(G66,G69)</f>
        <v>146826.39283999996</v>
      </c>
      <c r="H70" s="16">
        <f>SUM(H66,H69)</f>
        <v>96.775701999999995</v>
      </c>
    </row>
    <row r="71" spans="1:8" ht="15.75">
      <c r="A71" s="6"/>
      <c r="B71" s="9"/>
      <c r="C71" s="9"/>
      <c r="D71" s="9"/>
      <c r="E71" s="9"/>
      <c r="F71" s="9"/>
      <c r="G71" s="12"/>
      <c r="H71" s="14"/>
    </row>
    <row r="72" spans="1:8" ht="15.75">
      <c r="A72" s="6"/>
      <c r="B72" s="9"/>
      <c r="C72" s="9" t="s">
        <v>103</v>
      </c>
      <c r="D72" s="9"/>
      <c r="E72" s="9"/>
      <c r="F72" s="9"/>
      <c r="G72" s="12"/>
      <c r="H72" s="14"/>
    </row>
    <row r="73" spans="1:8" ht="15.75">
      <c r="A73" s="6"/>
      <c r="B73" s="9"/>
      <c r="C73" s="9" t="s">
        <v>104</v>
      </c>
      <c r="D73" s="9" t="s">
        <v>101</v>
      </c>
      <c r="E73" s="9" t="s">
        <v>101</v>
      </c>
      <c r="F73" s="9" t="s">
        <v>101</v>
      </c>
      <c r="G73" s="12" t="s">
        <v>101</v>
      </c>
      <c r="H73" s="14" t="s">
        <v>101</v>
      </c>
    </row>
    <row r="74" spans="1:8" ht="15.75">
      <c r="A74" s="6"/>
      <c r="B74" s="9"/>
      <c r="C74" s="9" t="s">
        <v>99</v>
      </c>
      <c r="D74" s="9"/>
      <c r="E74" s="9"/>
      <c r="F74" s="9"/>
      <c r="G74" s="12">
        <f>SUM(G73:G73)</f>
        <v>0</v>
      </c>
      <c r="H74" s="15">
        <f>SUM(H73:H73)</f>
        <v>0</v>
      </c>
    </row>
    <row r="75" spans="1:8" ht="15.75">
      <c r="A75" s="6"/>
      <c r="B75" s="9"/>
      <c r="C75" s="9"/>
      <c r="D75" s="9"/>
      <c r="E75" s="9"/>
      <c r="F75" s="9"/>
      <c r="G75" s="12"/>
      <c r="H75" s="14"/>
    </row>
    <row r="76" spans="1:8" ht="15.75">
      <c r="A76" s="6"/>
      <c r="B76" s="9"/>
      <c r="C76" s="9" t="s">
        <v>105</v>
      </c>
      <c r="D76" s="9" t="s">
        <v>101</v>
      </c>
      <c r="E76" s="9" t="s">
        <v>101</v>
      </c>
      <c r="F76" s="9" t="s">
        <v>101</v>
      </c>
      <c r="G76" s="12" t="s">
        <v>101</v>
      </c>
      <c r="H76" s="14" t="s">
        <v>101</v>
      </c>
    </row>
    <row r="77" spans="1:8" ht="15.75">
      <c r="A77" s="6"/>
      <c r="B77" s="9"/>
      <c r="C77" s="9" t="s">
        <v>99</v>
      </c>
      <c r="D77" s="9"/>
      <c r="E77" s="9"/>
      <c r="F77" s="9"/>
      <c r="G77" s="12">
        <f>SUM(G76:G76)</f>
        <v>0</v>
      </c>
      <c r="H77" s="15">
        <f>SUM(H76:H76)</f>
        <v>0</v>
      </c>
    </row>
    <row r="78" spans="1:8" ht="15.75">
      <c r="A78" s="6"/>
      <c r="B78" s="9"/>
      <c r="C78" s="9" t="s">
        <v>102</v>
      </c>
      <c r="D78" s="9"/>
      <c r="E78" s="9"/>
      <c r="F78" s="9"/>
      <c r="G78" s="16">
        <f>SUM(G74,G77)</f>
        <v>0</v>
      </c>
      <c r="H78" s="16">
        <f>SUM(H74,H77)</f>
        <v>0</v>
      </c>
    </row>
    <row r="79" spans="1:8" ht="15.75">
      <c r="A79" s="6"/>
      <c r="B79" s="9"/>
      <c r="C79" s="9"/>
      <c r="D79" s="9"/>
      <c r="E79" s="9"/>
      <c r="F79" s="9"/>
      <c r="G79" s="12"/>
      <c r="H79" s="14"/>
    </row>
    <row r="80" spans="1:8" ht="15.75">
      <c r="A80" s="6"/>
      <c r="B80" s="9"/>
      <c r="C80" s="9" t="s">
        <v>106</v>
      </c>
      <c r="D80" s="9"/>
      <c r="E80" s="9"/>
      <c r="F80" s="9"/>
      <c r="G80" s="12"/>
      <c r="H80" s="14"/>
    </row>
    <row r="81" spans="1:8" ht="15.75">
      <c r="A81" s="6"/>
      <c r="B81" s="9"/>
      <c r="C81" s="9" t="s">
        <v>107</v>
      </c>
      <c r="D81" s="9" t="s">
        <v>101</v>
      </c>
      <c r="E81" s="9" t="s">
        <v>101</v>
      </c>
      <c r="F81" s="9" t="s">
        <v>101</v>
      </c>
      <c r="G81" s="12" t="s">
        <v>101</v>
      </c>
      <c r="H81" s="14" t="s">
        <v>101</v>
      </c>
    </row>
    <row r="82" spans="1:8" ht="15.75">
      <c r="A82" s="6"/>
      <c r="B82" s="9"/>
      <c r="C82" s="9" t="s">
        <v>99</v>
      </c>
      <c r="D82" s="9"/>
      <c r="E82" s="9"/>
      <c r="F82" s="9"/>
      <c r="G82" s="12">
        <f>SUM(G81:G81)</f>
        <v>0</v>
      </c>
      <c r="H82" s="15">
        <f>SUM(H81:H81)</f>
        <v>0</v>
      </c>
    </row>
    <row r="83" spans="1:8" ht="15.75">
      <c r="A83" s="6"/>
      <c r="B83" s="9"/>
      <c r="C83" s="9"/>
      <c r="D83" s="9"/>
      <c r="E83" s="9"/>
      <c r="F83" s="9"/>
      <c r="G83" s="12"/>
      <c r="H83" s="14"/>
    </row>
    <row r="84" spans="1:8" ht="15.75">
      <c r="A84" s="6"/>
      <c r="B84" s="9"/>
      <c r="C84" s="9" t="s">
        <v>113</v>
      </c>
      <c r="D84" s="9" t="s">
        <v>101</v>
      </c>
      <c r="E84" s="9" t="s">
        <v>101</v>
      </c>
      <c r="F84" s="9" t="s">
        <v>101</v>
      </c>
      <c r="G84" s="12" t="s">
        <v>101</v>
      </c>
      <c r="H84" s="14" t="s">
        <v>101</v>
      </c>
    </row>
    <row r="85" spans="1:8" ht="15.75">
      <c r="A85" s="6"/>
      <c r="B85" s="9"/>
      <c r="C85" s="9" t="s">
        <v>99</v>
      </c>
      <c r="D85" s="9"/>
      <c r="E85" s="9"/>
      <c r="F85" s="9"/>
      <c r="G85" s="12">
        <f>SUM(G84:G84)</f>
        <v>0</v>
      </c>
      <c r="H85" s="15">
        <f>SUM(H84:H84)</f>
        <v>0</v>
      </c>
    </row>
    <row r="86" spans="1:8" ht="15.75">
      <c r="A86" s="6"/>
      <c r="B86" s="9"/>
      <c r="C86" s="9"/>
      <c r="D86" s="9"/>
      <c r="E86" s="9"/>
      <c r="F86" s="9"/>
      <c r="G86" s="12"/>
      <c r="H86" s="14"/>
    </row>
    <row r="87" spans="1:8" ht="15.75">
      <c r="A87" s="6"/>
      <c r="B87" s="9"/>
      <c r="C87" s="9" t="s">
        <v>114</v>
      </c>
      <c r="D87" s="9" t="s">
        <v>101</v>
      </c>
      <c r="E87" s="9" t="s">
        <v>101</v>
      </c>
      <c r="F87" s="9" t="s">
        <v>101</v>
      </c>
      <c r="G87" s="12" t="s">
        <v>101</v>
      </c>
      <c r="H87" s="14" t="s">
        <v>101</v>
      </c>
    </row>
    <row r="88" spans="1:8" ht="15.75">
      <c r="A88" s="6"/>
      <c r="B88" s="9"/>
      <c r="C88" s="9" t="s">
        <v>99</v>
      </c>
      <c r="D88" s="9"/>
      <c r="E88" s="9"/>
      <c r="F88" s="9"/>
      <c r="G88" s="12">
        <f>SUM(G87:G87)</f>
        <v>0</v>
      </c>
      <c r="H88" s="15">
        <f>SUM(H87:H87)</f>
        <v>0</v>
      </c>
    </row>
    <row r="89" spans="1:8" ht="15.75">
      <c r="A89" s="6"/>
      <c r="B89" s="9"/>
      <c r="C89" s="9" t="s">
        <v>102</v>
      </c>
      <c r="D89" s="9"/>
      <c r="E89" s="9"/>
      <c r="F89" s="9"/>
      <c r="G89" s="16">
        <f>SUM(G82,G85,G88)</f>
        <v>0</v>
      </c>
      <c r="H89" s="16">
        <f>SUM(H82,H85,H88)</f>
        <v>0</v>
      </c>
    </row>
    <row r="90" spans="1:8" ht="15.75">
      <c r="A90" s="6"/>
      <c r="B90" s="9"/>
      <c r="C90" s="9"/>
      <c r="D90" s="9"/>
      <c r="E90" s="9"/>
      <c r="F90" s="9"/>
      <c r="G90" s="12"/>
      <c r="H90" s="14"/>
    </row>
    <row r="91" spans="1:8" ht="15.75">
      <c r="A91" s="6"/>
      <c r="B91" s="9"/>
      <c r="C91" s="9" t="s">
        <v>115</v>
      </c>
      <c r="D91" s="9"/>
      <c r="E91" s="9"/>
      <c r="F91" s="9"/>
      <c r="G91" s="12"/>
      <c r="H91" s="14"/>
    </row>
    <row r="92" spans="1:8" ht="15.75">
      <c r="A92" s="6"/>
      <c r="B92" s="9"/>
      <c r="C92" s="9" t="s">
        <v>116</v>
      </c>
      <c r="D92" s="9" t="s">
        <v>101</v>
      </c>
      <c r="E92" s="9" t="s">
        <v>101</v>
      </c>
      <c r="F92" s="9" t="s">
        <v>101</v>
      </c>
      <c r="G92" s="12" t="s">
        <v>101</v>
      </c>
      <c r="H92" s="14" t="s">
        <v>101</v>
      </c>
    </row>
    <row r="93" spans="1:8" ht="15.75">
      <c r="A93" s="6"/>
      <c r="B93" s="9"/>
      <c r="C93" s="9" t="s">
        <v>99</v>
      </c>
      <c r="D93" s="9"/>
      <c r="E93" s="9"/>
      <c r="F93" s="9"/>
      <c r="G93" s="12">
        <f>SUM(G92:G92)</f>
        <v>0</v>
      </c>
      <c r="H93" s="15">
        <f>SUM(H92:H92)</f>
        <v>0</v>
      </c>
    </row>
    <row r="94" spans="1:8" ht="15.75">
      <c r="A94" s="6"/>
      <c r="B94" s="9"/>
      <c r="C94" s="9"/>
      <c r="D94" s="9"/>
      <c r="E94" s="9"/>
      <c r="F94" s="9"/>
      <c r="G94" s="12"/>
      <c r="H94" s="14"/>
    </row>
    <row r="95" spans="1:8" ht="15.75">
      <c r="A95" s="6"/>
      <c r="B95" s="9"/>
      <c r="C95" s="9" t="s">
        <v>117</v>
      </c>
      <c r="D95" s="9" t="s">
        <v>101</v>
      </c>
      <c r="E95" s="9" t="s">
        <v>101</v>
      </c>
      <c r="F95" s="9" t="s">
        <v>101</v>
      </c>
      <c r="G95" s="12" t="s">
        <v>101</v>
      </c>
      <c r="H95" s="14" t="s">
        <v>101</v>
      </c>
    </row>
    <row r="96" spans="1:8" ht="15.75">
      <c r="A96" s="6"/>
      <c r="B96" s="9"/>
      <c r="C96" s="9" t="s">
        <v>99</v>
      </c>
      <c r="D96" s="9"/>
      <c r="E96" s="9"/>
      <c r="F96" s="9"/>
      <c r="G96" s="12">
        <f>SUM(G95:G95)</f>
        <v>0</v>
      </c>
      <c r="H96" s="15">
        <f>SUM(H95:H95)</f>
        <v>0</v>
      </c>
    </row>
    <row r="97" spans="1:8" ht="15.75">
      <c r="A97" s="6"/>
      <c r="B97" s="9"/>
      <c r="C97" s="9" t="s">
        <v>102</v>
      </c>
      <c r="D97" s="9"/>
      <c r="E97" s="9"/>
      <c r="F97" s="9"/>
      <c r="G97" s="16">
        <f>SUM(G93,G96)</f>
        <v>0</v>
      </c>
      <c r="H97" s="16">
        <f>SUM(H93,H96)</f>
        <v>0</v>
      </c>
    </row>
    <row r="98" spans="1:8" ht="15.75">
      <c r="A98" s="6"/>
      <c r="B98" s="9"/>
      <c r="C98" s="9"/>
      <c r="D98" s="9"/>
      <c r="E98" s="9"/>
      <c r="F98" s="9"/>
      <c r="G98" s="12"/>
      <c r="H98" s="14"/>
    </row>
    <row r="99" spans="1:8" ht="15.75">
      <c r="A99" s="6"/>
      <c r="B99" s="9"/>
      <c r="C99" s="9" t="s">
        <v>118</v>
      </c>
      <c r="D99" s="9"/>
      <c r="E99" s="9"/>
      <c r="F99" s="9"/>
      <c r="G99" s="12"/>
      <c r="H99" s="14"/>
    </row>
    <row r="100" spans="1:8" ht="15.75">
      <c r="A100" s="6"/>
      <c r="B100" s="9"/>
      <c r="C100" s="9" t="s">
        <v>119</v>
      </c>
      <c r="D100" s="9" t="s">
        <v>101</v>
      </c>
      <c r="E100" s="9" t="s">
        <v>101</v>
      </c>
      <c r="F100" s="9" t="s">
        <v>101</v>
      </c>
      <c r="G100" s="12" t="s">
        <v>101</v>
      </c>
      <c r="H100" s="14" t="s">
        <v>101</v>
      </c>
    </row>
    <row r="101" spans="1:8" ht="15.75">
      <c r="A101" s="6"/>
      <c r="B101" s="9"/>
      <c r="C101" s="9" t="s">
        <v>99</v>
      </c>
      <c r="D101" s="9"/>
      <c r="E101" s="9"/>
      <c r="F101" s="9"/>
      <c r="G101" s="9">
        <f>SUM(G100:G100)</f>
        <v>0</v>
      </c>
      <c r="H101" s="15">
        <f>SUM(H100:H100)</f>
        <v>0</v>
      </c>
    </row>
    <row r="102" spans="1:8" ht="15.75">
      <c r="A102" s="6"/>
      <c r="B102" s="9"/>
      <c r="C102" s="9"/>
      <c r="D102" s="9"/>
      <c r="E102" s="9"/>
      <c r="F102" s="9"/>
      <c r="G102" s="9"/>
      <c r="H102" s="14"/>
    </row>
    <row r="103" spans="1:8" ht="15.75">
      <c r="A103" s="6"/>
      <c r="B103" s="9"/>
      <c r="C103" s="9" t="s">
        <v>120</v>
      </c>
      <c r="D103" s="9"/>
      <c r="E103" s="9"/>
      <c r="F103" s="9"/>
      <c r="G103" s="9"/>
      <c r="H103" s="14"/>
    </row>
    <row r="104" spans="1:8" ht="15.75">
      <c r="A104" s="17">
        <v>54</v>
      </c>
      <c r="B104" s="18" t="s">
        <v>121</v>
      </c>
      <c r="C104" s="18" t="s">
        <v>122</v>
      </c>
      <c r="D104" s="18" t="s">
        <v>123</v>
      </c>
      <c r="E104" s="18" t="s">
        <v>20</v>
      </c>
      <c r="F104" s="18">
        <v>29572.7</v>
      </c>
      <c r="G104" s="22">
        <v>2957.27</v>
      </c>
      <c r="H104" s="20">
        <v>1.9491860000000001</v>
      </c>
    </row>
    <row r="105" spans="1:8" ht="15.75">
      <c r="A105" s="6"/>
      <c r="B105" s="9"/>
      <c r="C105" s="9" t="s">
        <v>99</v>
      </c>
      <c r="D105" s="9"/>
      <c r="E105" s="9"/>
      <c r="F105" s="9"/>
      <c r="G105" s="9">
        <f>SUM(G104:G104)</f>
        <v>2957.27</v>
      </c>
      <c r="H105" s="15">
        <f>SUM(H104:H104)</f>
        <v>1.9491860000000001</v>
      </c>
    </row>
    <row r="106" spans="1:8" ht="15.75">
      <c r="A106" s="6"/>
      <c r="B106" s="9"/>
      <c r="C106" s="9"/>
      <c r="D106" s="9"/>
      <c r="E106" s="9"/>
      <c r="F106" s="9"/>
      <c r="G106" s="9"/>
      <c r="H106" s="14"/>
    </row>
    <row r="107" spans="1:8" ht="15.75">
      <c r="A107" s="6"/>
      <c r="B107" s="9"/>
      <c r="C107" s="9" t="s">
        <v>124</v>
      </c>
      <c r="D107" s="9"/>
      <c r="E107" s="9"/>
      <c r="F107" s="9"/>
      <c r="G107" s="9"/>
      <c r="H107" s="14"/>
    </row>
    <row r="108" spans="1:8" ht="15.75">
      <c r="A108" s="17">
        <v>55</v>
      </c>
      <c r="B108" s="18" t="s">
        <v>123</v>
      </c>
      <c r="C108" s="18" t="s">
        <v>125</v>
      </c>
      <c r="D108" s="18" t="s">
        <v>123</v>
      </c>
      <c r="E108" s="18" t="s">
        <v>20</v>
      </c>
      <c r="F108" s="18">
        <v>0</v>
      </c>
      <c r="G108" s="22">
        <v>1934.57854</v>
      </c>
      <c r="H108" s="20">
        <v>1.2751129999999999</v>
      </c>
    </row>
    <row r="109" spans="1:8" ht="15.75">
      <c r="A109" s="6"/>
      <c r="B109" s="9"/>
      <c r="C109" s="9" t="s">
        <v>99</v>
      </c>
      <c r="D109" s="9"/>
      <c r="E109" s="9"/>
      <c r="F109" s="9"/>
      <c r="G109" s="9">
        <f>SUM(G108:G108)</f>
        <v>1934.57854</v>
      </c>
      <c r="H109" s="15">
        <f>SUM(H108:H108)</f>
        <v>1.2751129999999999</v>
      </c>
    </row>
    <row r="110" spans="1:8" ht="15.75">
      <c r="A110" s="6"/>
      <c r="B110" s="9"/>
      <c r="C110" s="9" t="s">
        <v>102</v>
      </c>
      <c r="D110" s="9"/>
      <c r="E110" s="9"/>
      <c r="F110" s="9"/>
      <c r="G110" s="21">
        <f>SUM(G101,G105,G109)</f>
        <v>4891.84854</v>
      </c>
      <c r="H110" s="16">
        <f>SUM(H101,H105,H109)</f>
        <v>3.2242990000000002</v>
      </c>
    </row>
    <row r="111" spans="1:8" ht="15.75">
      <c r="A111" s="7"/>
      <c r="B111" s="10"/>
      <c r="C111" s="10" t="s">
        <v>126</v>
      </c>
      <c r="D111" s="10"/>
      <c r="E111" s="10"/>
      <c r="F111" s="10"/>
      <c r="G111" s="16">
        <f>SUM(G70,G78,G89,G97,G110)</f>
        <v>151718.24137999996</v>
      </c>
      <c r="H111" s="16">
        <f>SUM(H70,H78,H89,H97,H110)</f>
        <v>100.000001</v>
      </c>
    </row>
    <row r="113" spans="2:6">
      <c r="B113" t="s">
        <v>127</v>
      </c>
      <c r="D113" t="s">
        <v>128</v>
      </c>
    </row>
    <row r="114" spans="2:6">
      <c r="B114" s="4" t="s">
        <v>129</v>
      </c>
      <c r="C114" s="4" t="s">
        <v>130</v>
      </c>
      <c r="D114" s="4" t="s">
        <v>131</v>
      </c>
      <c r="E114" s="4" t="s">
        <v>132</v>
      </c>
      <c r="F114" s="4" t="s">
        <v>133</v>
      </c>
    </row>
    <row r="115" spans="2:6">
      <c r="B115" s="4"/>
      <c r="C115" s="4"/>
      <c r="D115" s="4"/>
      <c r="E115" s="4"/>
      <c r="F115" s="4"/>
    </row>
    <row r="116" spans="2:6">
      <c r="B116" s="4" t="s">
        <v>134</v>
      </c>
      <c r="C116" s="4"/>
      <c r="D116" s="4"/>
      <c r="E116" s="4"/>
      <c r="F116" s="4"/>
    </row>
    <row r="117" spans="2:6">
      <c r="B117" s="4" t="s">
        <v>135</v>
      </c>
      <c r="C117" s="4"/>
    </row>
    <row r="118" spans="2:6">
      <c r="B118" s="4" t="s">
        <v>136</v>
      </c>
      <c r="C118" s="4"/>
    </row>
    <row r="119" spans="2:6">
      <c r="B119" s="4" t="s">
        <v>137</v>
      </c>
      <c r="C119" s="4"/>
    </row>
    <row r="120" spans="2:6">
      <c r="B120" s="4" t="s">
        <v>138</v>
      </c>
      <c r="C120" s="4"/>
    </row>
    <row r="121" spans="2:6">
      <c r="B121" s="4" t="s">
        <v>139</v>
      </c>
      <c r="C121" s="4"/>
    </row>
    <row r="122" spans="2:6">
      <c r="B122" s="4" t="s">
        <v>140</v>
      </c>
      <c r="C122" s="4"/>
    </row>
    <row r="123" spans="2:6">
      <c r="B123" s="4"/>
      <c r="C123" s="4"/>
    </row>
    <row r="124" spans="2:6">
      <c r="B124" t="s">
        <v>141</v>
      </c>
      <c r="D124" t="s">
        <v>128</v>
      </c>
    </row>
    <row r="125" spans="2:6">
      <c r="B125" s="4" t="s">
        <v>129</v>
      </c>
      <c r="C125" s="4" t="s">
        <v>130</v>
      </c>
      <c r="D125" s="4" t="s">
        <v>131</v>
      </c>
      <c r="E125" s="4" t="s">
        <v>132</v>
      </c>
      <c r="F125" s="4" t="s">
        <v>133</v>
      </c>
    </row>
    <row r="126" spans="2:6">
      <c r="B126" s="4"/>
      <c r="C126" s="4"/>
      <c r="D126" s="4"/>
      <c r="E126" s="4"/>
      <c r="F126" s="4"/>
    </row>
    <row r="127" spans="2:6">
      <c r="B127" s="4" t="s">
        <v>142</v>
      </c>
      <c r="C127" s="4"/>
      <c r="D127" s="4"/>
      <c r="E127" s="4"/>
      <c r="F127" s="4"/>
    </row>
    <row r="128" spans="2:6">
      <c r="B128" s="4" t="s">
        <v>143</v>
      </c>
      <c r="C128" s="4"/>
    </row>
    <row r="129" spans="2:6">
      <c r="B129" s="4" t="s">
        <v>144</v>
      </c>
      <c r="C129" s="4"/>
    </row>
    <row r="130" spans="2:6">
      <c r="B130" s="4" t="s">
        <v>145</v>
      </c>
      <c r="C130" s="4"/>
    </row>
    <row r="131" spans="2:6">
      <c r="B131" s="4" t="s">
        <v>146</v>
      </c>
      <c r="C131" s="4"/>
    </row>
    <row r="132" spans="2:6">
      <c r="B132" s="4" t="s">
        <v>147</v>
      </c>
      <c r="C132" s="4"/>
    </row>
    <row r="133" spans="2:6">
      <c r="B133" s="4" t="s">
        <v>148</v>
      </c>
      <c r="C133" s="4"/>
    </row>
    <row r="134" spans="2:6">
      <c r="B134" s="4"/>
      <c r="C134" s="4"/>
    </row>
    <row r="135" spans="2:6">
      <c r="B135" t="s">
        <v>149</v>
      </c>
      <c r="D135" t="s">
        <v>128</v>
      </c>
    </row>
    <row r="136" spans="2:6">
      <c r="B136" s="4" t="s">
        <v>129</v>
      </c>
      <c r="C136" s="4" t="s">
        <v>150</v>
      </c>
      <c r="D136" s="4" t="s">
        <v>151</v>
      </c>
      <c r="E136" s="4" t="s">
        <v>152</v>
      </c>
      <c r="F136" s="4"/>
    </row>
    <row r="137" spans="2:6">
      <c r="B137" s="4"/>
      <c r="C137" s="4"/>
      <c r="D137" s="4"/>
      <c r="E137" s="4"/>
      <c r="F137" s="4"/>
    </row>
    <row r="138" spans="2:6">
      <c r="B138" s="4" t="s">
        <v>153</v>
      </c>
      <c r="C138" s="4"/>
      <c r="D138" s="4"/>
      <c r="E138" s="4"/>
      <c r="F138" s="4"/>
    </row>
    <row r="139" spans="2:6">
      <c r="B139" s="4" t="s">
        <v>154</v>
      </c>
      <c r="C139" s="4"/>
    </row>
    <row r="140" spans="2:6">
      <c r="B140" s="4" t="s">
        <v>155</v>
      </c>
      <c r="C140" s="4"/>
    </row>
    <row r="141" spans="2:6">
      <c r="B141" s="4" t="s">
        <v>156</v>
      </c>
      <c r="C141" s="4"/>
    </row>
    <row r="142" spans="2:6">
      <c r="B142" s="4" t="s">
        <v>157</v>
      </c>
      <c r="C142" s="4"/>
    </row>
    <row r="143" spans="2:6">
      <c r="B143" s="4"/>
      <c r="C143" s="4"/>
    </row>
    <row r="144" spans="2:6">
      <c r="B144" t="s">
        <v>158</v>
      </c>
      <c r="D144" t="s">
        <v>128</v>
      </c>
    </row>
    <row r="145" spans="2:6">
      <c r="B145" s="4" t="s">
        <v>129</v>
      </c>
      <c r="C145" s="4" t="s">
        <v>159</v>
      </c>
      <c r="D145" s="4" t="s">
        <v>150</v>
      </c>
      <c r="E145" s="4" t="s">
        <v>151</v>
      </c>
      <c r="F145" s="4" t="s">
        <v>152</v>
      </c>
    </row>
    <row r="146" spans="2:6">
      <c r="B146" s="4"/>
      <c r="C146" s="4"/>
      <c r="D146" s="4"/>
      <c r="E146" s="4"/>
      <c r="F146" s="4"/>
    </row>
    <row r="147" spans="2:6">
      <c r="B147" s="4" t="s">
        <v>160</v>
      </c>
      <c r="C147" s="4"/>
      <c r="D147" s="4"/>
      <c r="E147" s="4"/>
      <c r="F147" s="4"/>
    </row>
    <row r="148" spans="2:6">
      <c r="B148" s="4" t="s">
        <v>161</v>
      </c>
      <c r="C148" s="4"/>
    </row>
    <row r="149" spans="2:6">
      <c r="B149" s="4" t="s">
        <v>155</v>
      </c>
      <c r="C149" s="4"/>
    </row>
    <row r="150" spans="2:6">
      <c r="B150" s="4" t="s">
        <v>162</v>
      </c>
      <c r="C150" s="4"/>
    </row>
    <row r="151" spans="2:6">
      <c r="B151" s="4" t="s">
        <v>157</v>
      </c>
      <c r="C151" s="4"/>
    </row>
    <row r="152" spans="2:6">
      <c r="B152" s="4"/>
      <c r="C152" s="4"/>
    </row>
    <row r="154" spans="2:6">
      <c r="C154" t="s">
        <v>163</v>
      </c>
    </row>
    <row r="156" spans="2:6">
      <c r="B156" t="s">
        <v>164</v>
      </c>
      <c r="C156" t="s">
        <v>165</v>
      </c>
    </row>
    <row r="157" spans="2:6">
      <c r="B157" t="s">
        <v>166</v>
      </c>
      <c r="C157" t="s">
        <v>167</v>
      </c>
    </row>
    <row r="158" spans="2:6">
      <c r="B158" t="s">
        <v>168</v>
      </c>
      <c r="C158" t="s">
        <v>169</v>
      </c>
    </row>
    <row r="159" spans="2:6">
      <c r="C159" t="s">
        <v>536</v>
      </c>
    </row>
    <row r="160" spans="2:6">
      <c r="C160" t="s">
        <v>537</v>
      </c>
    </row>
    <row r="161" spans="2:3">
      <c r="C161" t="s">
        <v>538</v>
      </c>
    </row>
    <row r="162" spans="2:3">
      <c r="C162" t="s">
        <v>539</v>
      </c>
    </row>
    <row r="163" spans="2:3">
      <c r="B163" t="s">
        <v>174</v>
      </c>
      <c r="C163" t="s">
        <v>175</v>
      </c>
    </row>
    <row r="164" spans="2:3">
      <c r="C164" t="s">
        <v>540</v>
      </c>
    </row>
    <row r="165" spans="2:3">
      <c r="C165" t="s">
        <v>541</v>
      </c>
    </row>
    <row r="166" spans="2:3">
      <c r="C166" t="s">
        <v>542</v>
      </c>
    </row>
    <row r="167" spans="2:3">
      <c r="C167" t="s">
        <v>543</v>
      </c>
    </row>
    <row r="168" spans="2:3">
      <c r="B168" t="s">
        <v>180</v>
      </c>
      <c r="C168" t="s">
        <v>181</v>
      </c>
    </row>
    <row r="169" spans="2:3">
      <c r="C169" t="s">
        <v>182</v>
      </c>
    </row>
    <row r="170" spans="2:3">
      <c r="B170" t="s">
        <v>183</v>
      </c>
      <c r="C170" t="s">
        <v>184</v>
      </c>
    </row>
    <row r="171" spans="2:3">
      <c r="B171" t="s">
        <v>185</v>
      </c>
      <c r="C171" t="s">
        <v>186</v>
      </c>
    </row>
    <row r="172" spans="2:3">
      <c r="B172" t="s">
        <v>187</v>
      </c>
      <c r="C172" s="23" t="s">
        <v>590</v>
      </c>
    </row>
    <row r="173" spans="2:3">
      <c r="B173" t="s">
        <v>188</v>
      </c>
      <c r="C173" t="s">
        <v>189</v>
      </c>
    </row>
  </sheetData>
  <sheetProtection selectLockedCells="1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170"/>
  <sheetViews>
    <sheetView topLeftCell="A146" workbookViewId="0">
      <selection activeCell="C170" sqref="C170"/>
    </sheetView>
  </sheetViews>
  <sheetFormatPr defaultRowHeight="15"/>
  <cols>
    <col min="1" max="1" width="6.7109375" customWidth="1"/>
    <col min="2" max="2" width="26.85546875" customWidth="1"/>
    <col min="3" max="3" width="66" customWidth="1"/>
    <col min="4" max="4" width="15" customWidth="1"/>
    <col min="5" max="5" width="39.42578125" customWidth="1"/>
    <col min="6" max="6" width="13.28515625" customWidth="1"/>
    <col min="7" max="7" width="21.85546875" customWidth="1"/>
    <col min="8" max="8" width="14.5703125" customWidth="1"/>
  </cols>
  <sheetData>
    <row r="1" spans="1:8" ht="21">
      <c r="C1" s="1" t="s">
        <v>0</v>
      </c>
    </row>
    <row r="2" spans="1:8" ht="21">
      <c r="C2" s="2" t="s">
        <v>544</v>
      </c>
    </row>
    <row r="3" spans="1:8">
      <c r="C3" t="s">
        <v>2</v>
      </c>
    </row>
    <row r="5" spans="1:8">
      <c r="C5" t="s">
        <v>475</v>
      </c>
    </row>
    <row r="6" spans="1:8">
      <c r="C6" t="s">
        <v>476</v>
      </c>
    </row>
    <row r="7" spans="1:8">
      <c r="C7" t="s">
        <v>477</v>
      </c>
      <c r="E7" t="s">
        <v>6</v>
      </c>
      <c r="G7" t="s">
        <v>7</v>
      </c>
    </row>
    <row r="8" spans="1:8">
      <c r="C8" t="s">
        <v>478</v>
      </c>
    </row>
    <row r="9" spans="1:8" ht="15.75">
      <c r="A9" s="5" t="s">
        <v>8</v>
      </c>
      <c r="B9" s="8" t="s">
        <v>9</v>
      </c>
      <c r="C9" s="8" t="s">
        <v>10</v>
      </c>
      <c r="D9" s="8" t="s">
        <v>11</v>
      </c>
      <c r="E9" s="8" t="s">
        <v>12</v>
      </c>
      <c r="F9" s="8" t="s">
        <v>13</v>
      </c>
      <c r="G9" s="11" t="s">
        <v>14</v>
      </c>
      <c r="H9" s="13" t="s">
        <v>15</v>
      </c>
    </row>
    <row r="10" spans="1:8" ht="15.75">
      <c r="A10" s="6"/>
      <c r="B10" s="9"/>
      <c r="C10" s="9"/>
      <c r="D10" s="9"/>
      <c r="E10" s="9"/>
      <c r="F10" s="9"/>
      <c r="G10" s="12"/>
      <c r="H10" s="14"/>
    </row>
    <row r="11" spans="1:8" ht="15.75">
      <c r="A11" s="6"/>
      <c r="B11" s="9"/>
      <c r="C11" s="9" t="s">
        <v>16</v>
      </c>
      <c r="D11" s="9"/>
      <c r="E11" s="9"/>
      <c r="F11" s="9"/>
      <c r="G11" s="12"/>
      <c r="H11" s="14"/>
    </row>
    <row r="12" spans="1:8" ht="15.75">
      <c r="A12" s="6"/>
      <c r="B12" s="9"/>
      <c r="C12" s="9" t="s">
        <v>17</v>
      </c>
      <c r="D12" s="9"/>
      <c r="E12" s="9"/>
      <c r="F12" s="9"/>
      <c r="G12" s="12"/>
      <c r="H12" s="14"/>
    </row>
    <row r="13" spans="1:8" ht="15.75">
      <c r="A13" s="17">
        <v>1</v>
      </c>
      <c r="B13" s="18" t="s">
        <v>31</v>
      </c>
      <c r="C13" s="18" t="s">
        <v>32</v>
      </c>
      <c r="D13" s="18" t="s">
        <v>20</v>
      </c>
      <c r="E13" s="18" t="s">
        <v>33</v>
      </c>
      <c r="F13" s="18">
        <v>335550</v>
      </c>
      <c r="G13" s="19">
        <v>5754.5147200000001</v>
      </c>
      <c r="H13" s="20">
        <v>7.2969189999999999</v>
      </c>
    </row>
    <row r="14" spans="1:8" ht="15.75">
      <c r="A14" s="17">
        <v>2</v>
      </c>
      <c r="B14" s="18" t="s">
        <v>22</v>
      </c>
      <c r="C14" s="18" t="s">
        <v>23</v>
      </c>
      <c r="D14" s="18" t="s">
        <v>20</v>
      </c>
      <c r="E14" s="18" t="s">
        <v>24</v>
      </c>
      <c r="F14" s="18">
        <v>2463659</v>
      </c>
      <c r="G14" s="19">
        <v>5424.9771199999996</v>
      </c>
      <c r="H14" s="20">
        <v>6.879054</v>
      </c>
    </row>
    <row r="15" spans="1:8" ht="15.75">
      <c r="A15" s="17">
        <v>3</v>
      </c>
      <c r="B15" s="18" t="s">
        <v>25</v>
      </c>
      <c r="C15" s="18" t="s">
        <v>26</v>
      </c>
      <c r="D15" s="18" t="s">
        <v>20</v>
      </c>
      <c r="E15" s="18" t="s">
        <v>27</v>
      </c>
      <c r="F15" s="18">
        <v>745300</v>
      </c>
      <c r="G15" s="19">
        <v>5338.5838999999996</v>
      </c>
      <c r="H15" s="20">
        <v>6.7695049999999997</v>
      </c>
    </row>
    <row r="16" spans="1:8" ht="15.75">
      <c r="A16" s="17">
        <v>4</v>
      </c>
      <c r="B16" s="18" t="s">
        <v>18</v>
      </c>
      <c r="C16" s="18" t="s">
        <v>19</v>
      </c>
      <c r="D16" s="18" t="s">
        <v>20</v>
      </c>
      <c r="E16" s="18" t="s">
        <v>21</v>
      </c>
      <c r="F16" s="18">
        <v>1649100</v>
      </c>
      <c r="G16" s="19">
        <v>5305.9792500000003</v>
      </c>
      <c r="H16" s="20">
        <v>6.7281610000000001</v>
      </c>
    </row>
    <row r="17" spans="1:8" ht="15.75">
      <c r="A17" s="17">
        <v>5</v>
      </c>
      <c r="B17" s="18" t="s">
        <v>45</v>
      </c>
      <c r="C17" s="18" t="s">
        <v>46</v>
      </c>
      <c r="D17" s="18" t="s">
        <v>20</v>
      </c>
      <c r="E17" s="18" t="s">
        <v>47</v>
      </c>
      <c r="F17" s="18">
        <v>242507</v>
      </c>
      <c r="G17" s="19">
        <v>4629.9436400000004</v>
      </c>
      <c r="H17" s="20">
        <v>5.8709249999999997</v>
      </c>
    </row>
    <row r="18" spans="1:8" ht="15.75">
      <c r="A18" s="17">
        <v>6</v>
      </c>
      <c r="B18" s="18" t="s">
        <v>39</v>
      </c>
      <c r="C18" s="18" t="s">
        <v>40</v>
      </c>
      <c r="D18" s="18" t="s">
        <v>20</v>
      </c>
      <c r="E18" s="18" t="s">
        <v>41</v>
      </c>
      <c r="F18" s="18">
        <v>186600</v>
      </c>
      <c r="G18" s="19">
        <v>4453.3955999999998</v>
      </c>
      <c r="H18" s="20">
        <v>5.6470560000000001</v>
      </c>
    </row>
    <row r="19" spans="1:8" ht="15.75">
      <c r="A19" s="17">
        <v>7</v>
      </c>
      <c r="B19" s="18" t="s">
        <v>61</v>
      </c>
      <c r="C19" s="18" t="s">
        <v>62</v>
      </c>
      <c r="D19" s="18" t="s">
        <v>20</v>
      </c>
      <c r="E19" s="18" t="s">
        <v>63</v>
      </c>
      <c r="F19" s="18">
        <v>686500</v>
      </c>
      <c r="G19" s="19">
        <v>3695.4295000000002</v>
      </c>
      <c r="H19" s="20">
        <v>4.6859299999999999</v>
      </c>
    </row>
    <row r="20" spans="1:8" ht="15.75">
      <c r="A20" s="17">
        <v>8</v>
      </c>
      <c r="B20" s="18" t="s">
        <v>28</v>
      </c>
      <c r="C20" s="18" t="s">
        <v>29</v>
      </c>
      <c r="D20" s="18" t="s">
        <v>20</v>
      </c>
      <c r="E20" s="18" t="s">
        <v>30</v>
      </c>
      <c r="F20" s="18">
        <v>3921816</v>
      </c>
      <c r="G20" s="19">
        <v>3111.9609999999998</v>
      </c>
      <c r="H20" s="20">
        <v>3.946072</v>
      </c>
    </row>
    <row r="21" spans="1:8" ht="15.75">
      <c r="A21" s="17">
        <v>9</v>
      </c>
      <c r="B21" s="18" t="s">
        <v>36</v>
      </c>
      <c r="C21" s="18" t="s">
        <v>37</v>
      </c>
      <c r="D21" s="18" t="s">
        <v>20</v>
      </c>
      <c r="E21" s="18" t="s">
        <v>38</v>
      </c>
      <c r="F21" s="18">
        <v>1101400</v>
      </c>
      <c r="G21" s="19">
        <v>2799.7588000000001</v>
      </c>
      <c r="H21" s="20">
        <v>3.550189</v>
      </c>
    </row>
    <row r="22" spans="1:8" ht="15.75">
      <c r="A22" s="17">
        <v>10</v>
      </c>
      <c r="B22" s="18" t="s">
        <v>92</v>
      </c>
      <c r="C22" s="18" t="s">
        <v>93</v>
      </c>
      <c r="D22" s="18" t="s">
        <v>20</v>
      </c>
      <c r="E22" s="18" t="s">
        <v>63</v>
      </c>
      <c r="F22" s="18">
        <v>350000</v>
      </c>
      <c r="G22" s="19">
        <v>2760.8</v>
      </c>
      <c r="H22" s="20">
        <v>3.500788</v>
      </c>
    </row>
    <row r="23" spans="1:8" ht="15.75">
      <c r="A23" s="17">
        <v>11</v>
      </c>
      <c r="B23" s="18" t="s">
        <v>34</v>
      </c>
      <c r="C23" s="18" t="s">
        <v>35</v>
      </c>
      <c r="D23" s="18" t="s">
        <v>20</v>
      </c>
      <c r="E23" s="18" t="s">
        <v>24</v>
      </c>
      <c r="F23" s="18">
        <v>252700</v>
      </c>
      <c r="G23" s="19">
        <v>2189.3928000000001</v>
      </c>
      <c r="H23" s="20">
        <v>2.776224</v>
      </c>
    </row>
    <row r="24" spans="1:8" ht="15.75">
      <c r="A24" s="17">
        <v>12</v>
      </c>
      <c r="B24" s="18" t="s">
        <v>53</v>
      </c>
      <c r="C24" s="18" t="s">
        <v>54</v>
      </c>
      <c r="D24" s="18" t="s">
        <v>20</v>
      </c>
      <c r="E24" s="18" t="s">
        <v>38</v>
      </c>
      <c r="F24" s="18">
        <v>1475000</v>
      </c>
      <c r="G24" s="19">
        <v>2121.7874999999999</v>
      </c>
      <c r="H24" s="20">
        <v>2.6904979999999998</v>
      </c>
    </row>
    <row r="25" spans="1:8" ht="15.75">
      <c r="A25" s="17">
        <v>13</v>
      </c>
      <c r="B25" s="18" t="s">
        <v>58</v>
      </c>
      <c r="C25" s="18" t="s">
        <v>59</v>
      </c>
      <c r="D25" s="18" t="s">
        <v>20</v>
      </c>
      <c r="E25" s="18" t="s">
        <v>60</v>
      </c>
      <c r="F25" s="18">
        <v>52200</v>
      </c>
      <c r="G25" s="19">
        <v>2106.8442</v>
      </c>
      <c r="H25" s="20">
        <v>2.6715499999999999</v>
      </c>
    </row>
    <row r="26" spans="1:8" ht="15.75">
      <c r="A26" s="17">
        <v>14</v>
      </c>
      <c r="B26" s="18" t="s">
        <v>82</v>
      </c>
      <c r="C26" s="18" t="s">
        <v>83</v>
      </c>
      <c r="D26" s="18" t="s">
        <v>20</v>
      </c>
      <c r="E26" s="18" t="s">
        <v>30</v>
      </c>
      <c r="F26" s="18">
        <v>278300</v>
      </c>
      <c r="G26" s="19">
        <v>2029.6419000000001</v>
      </c>
      <c r="H26" s="20">
        <v>2.573655</v>
      </c>
    </row>
    <row r="27" spans="1:8" ht="15.75">
      <c r="A27" s="17">
        <v>15</v>
      </c>
      <c r="B27" s="18" t="s">
        <v>305</v>
      </c>
      <c r="C27" s="18" t="s">
        <v>306</v>
      </c>
      <c r="D27" s="18" t="s">
        <v>20</v>
      </c>
      <c r="E27" s="18" t="s">
        <v>27</v>
      </c>
      <c r="F27" s="18">
        <v>325612</v>
      </c>
      <c r="G27" s="19">
        <v>1445.7172800000001</v>
      </c>
      <c r="H27" s="20">
        <v>1.833218</v>
      </c>
    </row>
    <row r="28" spans="1:8" ht="15.75">
      <c r="A28" s="17">
        <v>16</v>
      </c>
      <c r="B28" s="18" t="s">
        <v>70</v>
      </c>
      <c r="C28" s="18" t="s">
        <v>71</v>
      </c>
      <c r="D28" s="18" t="s">
        <v>20</v>
      </c>
      <c r="E28" s="18" t="s">
        <v>72</v>
      </c>
      <c r="F28" s="18">
        <v>686100</v>
      </c>
      <c r="G28" s="19">
        <v>1445.6126999999999</v>
      </c>
      <c r="H28" s="20">
        <v>1.833086</v>
      </c>
    </row>
    <row r="29" spans="1:8" ht="15.75">
      <c r="A29" s="17">
        <v>17</v>
      </c>
      <c r="B29" s="18" t="s">
        <v>90</v>
      </c>
      <c r="C29" s="18" t="s">
        <v>91</v>
      </c>
      <c r="D29" s="18" t="s">
        <v>20</v>
      </c>
      <c r="E29" s="18" t="s">
        <v>44</v>
      </c>
      <c r="F29" s="18">
        <v>967000</v>
      </c>
      <c r="G29" s="19">
        <v>1373.6234999999999</v>
      </c>
      <c r="H29" s="20">
        <v>1.7418009999999999</v>
      </c>
    </row>
    <row r="30" spans="1:8" ht="15.75">
      <c r="A30" s="17">
        <v>18</v>
      </c>
      <c r="B30" s="18" t="s">
        <v>73</v>
      </c>
      <c r="C30" s="18" t="s">
        <v>74</v>
      </c>
      <c r="D30" s="18" t="s">
        <v>20</v>
      </c>
      <c r="E30" s="18" t="s">
        <v>27</v>
      </c>
      <c r="F30" s="18">
        <v>204750</v>
      </c>
      <c r="G30" s="19">
        <v>1323.19688</v>
      </c>
      <c r="H30" s="20">
        <v>1.6778580000000001</v>
      </c>
    </row>
    <row r="31" spans="1:8" ht="15.75">
      <c r="A31" s="17">
        <v>19</v>
      </c>
      <c r="B31" s="18" t="s">
        <v>94</v>
      </c>
      <c r="C31" s="18" t="s">
        <v>95</v>
      </c>
      <c r="D31" s="18" t="s">
        <v>20</v>
      </c>
      <c r="E31" s="18" t="s">
        <v>96</v>
      </c>
      <c r="F31" s="18">
        <v>138800</v>
      </c>
      <c r="G31" s="19">
        <v>1257.8055999999999</v>
      </c>
      <c r="H31" s="20">
        <v>1.59494</v>
      </c>
    </row>
    <row r="32" spans="1:8" ht="15.75">
      <c r="A32" s="17">
        <v>20</v>
      </c>
      <c r="B32" s="18" t="s">
        <v>48</v>
      </c>
      <c r="C32" s="18" t="s">
        <v>49</v>
      </c>
      <c r="D32" s="18" t="s">
        <v>20</v>
      </c>
      <c r="E32" s="18" t="s">
        <v>38</v>
      </c>
      <c r="F32" s="18">
        <v>220000</v>
      </c>
      <c r="G32" s="19">
        <v>1074.26</v>
      </c>
      <c r="H32" s="20">
        <v>1.362198</v>
      </c>
    </row>
    <row r="33" spans="1:8" ht="15.75">
      <c r="A33" s="17">
        <v>21</v>
      </c>
      <c r="B33" s="18" t="s">
        <v>207</v>
      </c>
      <c r="C33" s="18" t="s">
        <v>208</v>
      </c>
      <c r="D33" s="18" t="s">
        <v>20</v>
      </c>
      <c r="E33" s="18" t="s">
        <v>206</v>
      </c>
      <c r="F33" s="18">
        <v>260825</v>
      </c>
      <c r="G33" s="19">
        <v>1020.3474</v>
      </c>
      <c r="H33" s="20">
        <v>1.2938350000000001</v>
      </c>
    </row>
    <row r="34" spans="1:8" ht="15.75">
      <c r="A34" s="17">
        <v>22</v>
      </c>
      <c r="B34" s="18" t="s">
        <v>204</v>
      </c>
      <c r="C34" s="18" t="s">
        <v>205</v>
      </c>
      <c r="D34" s="18" t="s">
        <v>20</v>
      </c>
      <c r="E34" s="18" t="s">
        <v>206</v>
      </c>
      <c r="F34" s="18">
        <v>698500</v>
      </c>
      <c r="G34" s="19">
        <v>1013.17425</v>
      </c>
      <c r="H34" s="20">
        <v>1.2847390000000001</v>
      </c>
    </row>
    <row r="35" spans="1:8" ht="15.75">
      <c r="A35" s="17">
        <v>23</v>
      </c>
      <c r="B35" s="18" t="s">
        <v>194</v>
      </c>
      <c r="C35" s="18" t="s">
        <v>195</v>
      </c>
      <c r="D35" s="18" t="s">
        <v>20</v>
      </c>
      <c r="E35" s="18" t="s">
        <v>196</v>
      </c>
      <c r="F35" s="18">
        <v>368915</v>
      </c>
      <c r="G35" s="19">
        <v>997.17723999999998</v>
      </c>
      <c r="H35" s="20">
        <v>1.264454</v>
      </c>
    </row>
    <row r="36" spans="1:8" ht="15.75">
      <c r="A36" s="17">
        <v>24</v>
      </c>
      <c r="B36" s="18" t="s">
        <v>247</v>
      </c>
      <c r="C36" s="18" t="s">
        <v>248</v>
      </c>
      <c r="D36" s="18" t="s">
        <v>20</v>
      </c>
      <c r="E36" s="18" t="s">
        <v>60</v>
      </c>
      <c r="F36" s="18">
        <v>123500</v>
      </c>
      <c r="G36" s="19">
        <v>982.01025000000004</v>
      </c>
      <c r="H36" s="20">
        <v>1.2452220000000001</v>
      </c>
    </row>
    <row r="37" spans="1:8" ht="15.75">
      <c r="A37" s="17">
        <v>25</v>
      </c>
      <c r="B37" s="18" t="s">
        <v>67</v>
      </c>
      <c r="C37" s="18" t="s">
        <v>68</v>
      </c>
      <c r="D37" s="18" t="s">
        <v>20</v>
      </c>
      <c r="E37" s="18" t="s">
        <v>69</v>
      </c>
      <c r="F37" s="18">
        <v>35550</v>
      </c>
      <c r="G37" s="19">
        <v>972.02588000000003</v>
      </c>
      <c r="H37" s="20">
        <v>1.2325619999999999</v>
      </c>
    </row>
    <row r="38" spans="1:8" ht="15.75">
      <c r="A38" s="17">
        <v>26</v>
      </c>
      <c r="B38" s="18" t="s">
        <v>87</v>
      </c>
      <c r="C38" s="18" t="s">
        <v>88</v>
      </c>
      <c r="D38" s="18" t="s">
        <v>20</v>
      </c>
      <c r="E38" s="18" t="s">
        <v>89</v>
      </c>
      <c r="F38" s="18">
        <v>95894</v>
      </c>
      <c r="G38" s="19">
        <v>944.17232000000001</v>
      </c>
      <c r="H38" s="20">
        <v>1.1972419999999999</v>
      </c>
    </row>
    <row r="39" spans="1:8" ht="15.75">
      <c r="A39" s="17">
        <v>27</v>
      </c>
      <c r="B39" s="18" t="s">
        <v>42</v>
      </c>
      <c r="C39" s="18" t="s">
        <v>43</v>
      </c>
      <c r="D39" s="18" t="s">
        <v>20</v>
      </c>
      <c r="E39" s="18" t="s">
        <v>44</v>
      </c>
      <c r="F39" s="18">
        <v>435000</v>
      </c>
      <c r="G39" s="19">
        <v>936.99</v>
      </c>
      <c r="H39" s="20">
        <v>1.1881349999999999</v>
      </c>
    </row>
    <row r="40" spans="1:8" ht="15.75">
      <c r="A40" s="17">
        <v>28</v>
      </c>
      <c r="B40" s="18" t="s">
        <v>75</v>
      </c>
      <c r="C40" s="18" t="s">
        <v>76</v>
      </c>
      <c r="D40" s="18" t="s">
        <v>20</v>
      </c>
      <c r="E40" s="18" t="s">
        <v>77</v>
      </c>
      <c r="F40" s="18">
        <v>79900</v>
      </c>
      <c r="G40" s="19">
        <v>878.42060000000004</v>
      </c>
      <c r="H40" s="20">
        <v>1.1138669999999999</v>
      </c>
    </row>
    <row r="41" spans="1:8" ht="15.75">
      <c r="A41" s="17">
        <v>29</v>
      </c>
      <c r="B41" s="18" t="s">
        <v>78</v>
      </c>
      <c r="C41" s="18" t="s">
        <v>79</v>
      </c>
      <c r="D41" s="18" t="s">
        <v>20</v>
      </c>
      <c r="E41" s="18" t="s">
        <v>77</v>
      </c>
      <c r="F41" s="18">
        <v>151500</v>
      </c>
      <c r="G41" s="19">
        <v>867.48900000000003</v>
      </c>
      <c r="H41" s="20">
        <v>1.1000049999999999</v>
      </c>
    </row>
    <row r="42" spans="1:8" ht="15.75">
      <c r="A42" s="17">
        <v>30</v>
      </c>
      <c r="B42" s="18" t="s">
        <v>296</v>
      </c>
      <c r="C42" s="18" t="s">
        <v>297</v>
      </c>
      <c r="D42" s="18" t="s">
        <v>20</v>
      </c>
      <c r="E42" s="18" t="s">
        <v>47</v>
      </c>
      <c r="F42" s="18">
        <v>2040000</v>
      </c>
      <c r="G42" s="19">
        <v>858.84</v>
      </c>
      <c r="H42" s="20">
        <v>1.089038</v>
      </c>
    </row>
    <row r="43" spans="1:8" ht="15.75">
      <c r="A43" s="17">
        <v>31</v>
      </c>
      <c r="B43" s="18" t="s">
        <v>209</v>
      </c>
      <c r="C43" s="18" t="s">
        <v>210</v>
      </c>
      <c r="D43" s="18" t="s">
        <v>20</v>
      </c>
      <c r="E43" s="18" t="s">
        <v>21</v>
      </c>
      <c r="F43" s="18">
        <v>626050</v>
      </c>
      <c r="G43" s="19">
        <v>773.48478</v>
      </c>
      <c r="H43" s="20">
        <v>0.98080500000000004</v>
      </c>
    </row>
    <row r="44" spans="1:8" ht="15.75">
      <c r="A44" s="17">
        <v>32</v>
      </c>
      <c r="B44" s="18" t="s">
        <v>216</v>
      </c>
      <c r="C44" s="18" t="s">
        <v>217</v>
      </c>
      <c r="D44" s="18" t="s">
        <v>20</v>
      </c>
      <c r="E44" s="18" t="s">
        <v>63</v>
      </c>
      <c r="F44" s="18">
        <v>1487500</v>
      </c>
      <c r="G44" s="19">
        <v>705.07500000000005</v>
      </c>
      <c r="H44" s="20">
        <v>0.89405900000000005</v>
      </c>
    </row>
    <row r="45" spans="1:8" ht="15.75">
      <c r="A45" s="17">
        <v>33</v>
      </c>
      <c r="B45" s="18" t="s">
        <v>232</v>
      </c>
      <c r="C45" s="18" t="s">
        <v>233</v>
      </c>
      <c r="D45" s="18" t="s">
        <v>20</v>
      </c>
      <c r="E45" s="18" t="s">
        <v>72</v>
      </c>
      <c r="F45" s="18">
        <v>28800</v>
      </c>
      <c r="G45" s="19">
        <v>688.76639999999998</v>
      </c>
      <c r="H45" s="20">
        <v>0.87337900000000002</v>
      </c>
    </row>
    <row r="46" spans="1:8" ht="15.75">
      <c r="A46" s="17">
        <v>34</v>
      </c>
      <c r="B46" s="18" t="s">
        <v>421</v>
      </c>
      <c r="C46" s="18" t="s">
        <v>422</v>
      </c>
      <c r="D46" s="18" t="s">
        <v>20</v>
      </c>
      <c r="E46" s="18" t="s">
        <v>63</v>
      </c>
      <c r="F46" s="18">
        <v>255000</v>
      </c>
      <c r="G46" s="19">
        <v>645.02250000000004</v>
      </c>
      <c r="H46" s="20">
        <v>0.81791000000000003</v>
      </c>
    </row>
    <row r="47" spans="1:8" ht="15.75">
      <c r="A47" s="17">
        <v>35</v>
      </c>
      <c r="B47" s="18" t="s">
        <v>64</v>
      </c>
      <c r="C47" s="18" t="s">
        <v>65</v>
      </c>
      <c r="D47" s="18" t="s">
        <v>20</v>
      </c>
      <c r="E47" s="18" t="s">
        <v>66</v>
      </c>
      <c r="F47" s="18">
        <v>128800</v>
      </c>
      <c r="G47" s="19">
        <v>641.16639999999995</v>
      </c>
      <c r="H47" s="20">
        <v>0.81302099999999999</v>
      </c>
    </row>
    <row r="48" spans="1:8" ht="15.75">
      <c r="A48" s="17">
        <v>36</v>
      </c>
      <c r="B48" s="18" t="s">
        <v>280</v>
      </c>
      <c r="C48" s="18" t="s">
        <v>281</v>
      </c>
      <c r="D48" s="18" t="s">
        <v>20</v>
      </c>
      <c r="E48" s="18" t="s">
        <v>38</v>
      </c>
      <c r="F48" s="18">
        <v>44500</v>
      </c>
      <c r="G48" s="19">
        <v>575.89675</v>
      </c>
      <c r="H48" s="20">
        <v>0.73025700000000004</v>
      </c>
    </row>
    <row r="49" spans="1:8" ht="15.75">
      <c r="A49" s="17">
        <v>37</v>
      </c>
      <c r="B49" s="18" t="s">
        <v>545</v>
      </c>
      <c r="C49" s="18" t="s">
        <v>546</v>
      </c>
      <c r="D49" s="18" t="s">
        <v>20</v>
      </c>
      <c r="E49" s="18" t="s">
        <v>206</v>
      </c>
      <c r="F49" s="18">
        <v>116340</v>
      </c>
      <c r="G49" s="19">
        <v>561.28233</v>
      </c>
      <c r="H49" s="20">
        <v>0.71172500000000005</v>
      </c>
    </row>
    <row r="50" spans="1:8" ht="15.75">
      <c r="A50" s="17">
        <v>38</v>
      </c>
      <c r="B50" s="18" t="s">
        <v>97</v>
      </c>
      <c r="C50" s="18" t="s">
        <v>98</v>
      </c>
      <c r="D50" s="18" t="s">
        <v>20</v>
      </c>
      <c r="E50" s="18" t="s">
        <v>72</v>
      </c>
      <c r="F50" s="18">
        <v>20000</v>
      </c>
      <c r="G50" s="19">
        <v>558.6</v>
      </c>
      <c r="H50" s="20">
        <v>0.70832399999999995</v>
      </c>
    </row>
    <row r="51" spans="1:8" ht="15.75">
      <c r="A51" s="17">
        <v>39</v>
      </c>
      <c r="B51" s="18" t="s">
        <v>197</v>
      </c>
      <c r="C51" s="18" t="s">
        <v>198</v>
      </c>
      <c r="D51" s="18" t="s">
        <v>20</v>
      </c>
      <c r="E51" s="18" t="s">
        <v>21</v>
      </c>
      <c r="F51" s="18">
        <v>455000</v>
      </c>
      <c r="G51" s="19">
        <v>495.26749999999998</v>
      </c>
      <c r="H51" s="20">
        <v>0.62801600000000002</v>
      </c>
    </row>
    <row r="52" spans="1:8" ht="15.75">
      <c r="A52" s="17">
        <v>40</v>
      </c>
      <c r="B52" s="18" t="s">
        <v>80</v>
      </c>
      <c r="C52" s="18" t="s">
        <v>81</v>
      </c>
      <c r="D52" s="18" t="s">
        <v>20</v>
      </c>
      <c r="E52" s="18" t="s">
        <v>63</v>
      </c>
      <c r="F52" s="18">
        <v>33000</v>
      </c>
      <c r="G52" s="19">
        <v>490.28100000000001</v>
      </c>
      <c r="H52" s="20">
        <v>0.62169300000000005</v>
      </c>
    </row>
    <row r="53" spans="1:8" ht="15.75">
      <c r="A53" s="17">
        <v>41</v>
      </c>
      <c r="B53" s="18" t="s">
        <v>547</v>
      </c>
      <c r="C53" s="18" t="s">
        <v>548</v>
      </c>
      <c r="D53" s="18" t="s">
        <v>20</v>
      </c>
      <c r="E53" s="18" t="s">
        <v>206</v>
      </c>
      <c r="F53" s="18">
        <v>205000</v>
      </c>
      <c r="G53" s="19">
        <v>473.755</v>
      </c>
      <c r="H53" s="20">
        <v>0.60073699999999997</v>
      </c>
    </row>
    <row r="54" spans="1:8" ht="15.75">
      <c r="A54" s="17">
        <v>42</v>
      </c>
      <c r="B54" s="18" t="s">
        <v>213</v>
      </c>
      <c r="C54" s="18" t="s">
        <v>214</v>
      </c>
      <c r="D54" s="18" t="s">
        <v>20</v>
      </c>
      <c r="E54" s="18" t="s">
        <v>215</v>
      </c>
      <c r="F54" s="18">
        <v>243670</v>
      </c>
      <c r="G54" s="19">
        <v>449.20564999999999</v>
      </c>
      <c r="H54" s="20">
        <v>0.569608</v>
      </c>
    </row>
    <row r="55" spans="1:8" ht="15.75">
      <c r="A55" s="17">
        <v>43</v>
      </c>
      <c r="B55" s="18" t="s">
        <v>241</v>
      </c>
      <c r="C55" s="18" t="s">
        <v>242</v>
      </c>
      <c r="D55" s="18" t="s">
        <v>20</v>
      </c>
      <c r="E55" s="18" t="s">
        <v>52</v>
      </c>
      <c r="F55" s="18">
        <v>187500</v>
      </c>
      <c r="G55" s="19">
        <v>418.03125</v>
      </c>
      <c r="H55" s="20">
        <v>0.53007800000000005</v>
      </c>
    </row>
    <row r="56" spans="1:8" ht="15.75">
      <c r="A56" s="17">
        <v>44</v>
      </c>
      <c r="B56" s="18" t="s">
        <v>230</v>
      </c>
      <c r="C56" s="18" t="s">
        <v>231</v>
      </c>
      <c r="D56" s="18" t="s">
        <v>20</v>
      </c>
      <c r="E56" s="18" t="s">
        <v>220</v>
      </c>
      <c r="F56" s="18">
        <v>124650</v>
      </c>
      <c r="G56" s="19">
        <v>376.50533000000001</v>
      </c>
      <c r="H56" s="20">
        <v>0.47742099999999998</v>
      </c>
    </row>
    <row r="57" spans="1:8" ht="15.75">
      <c r="A57" s="17">
        <v>45</v>
      </c>
      <c r="B57" s="18" t="s">
        <v>337</v>
      </c>
      <c r="C57" s="18" t="s">
        <v>338</v>
      </c>
      <c r="D57" s="18" t="s">
        <v>20</v>
      </c>
      <c r="E57" s="18" t="s">
        <v>63</v>
      </c>
      <c r="F57" s="18">
        <v>340000</v>
      </c>
      <c r="G57" s="19">
        <v>365.67</v>
      </c>
      <c r="H57" s="20">
        <v>0.46368199999999998</v>
      </c>
    </row>
    <row r="58" spans="1:8" ht="15.75">
      <c r="A58" s="17">
        <v>46</v>
      </c>
      <c r="B58" s="18" t="s">
        <v>211</v>
      </c>
      <c r="C58" s="18" t="s">
        <v>212</v>
      </c>
      <c r="D58" s="18" t="s">
        <v>20</v>
      </c>
      <c r="E58" s="18" t="s">
        <v>24</v>
      </c>
      <c r="F58" s="18">
        <v>68553</v>
      </c>
      <c r="G58" s="19">
        <v>332.4135</v>
      </c>
      <c r="H58" s="20">
        <v>0.421512</v>
      </c>
    </row>
    <row r="59" spans="1:8" ht="15.75">
      <c r="A59" s="17">
        <v>47</v>
      </c>
      <c r="B59" s="18" t="s">
        <v>444</v>
      </c>
      <c r="C59" s="18" t="s">
        <v>445</v>
      </c>
      <c r="D59" s="18" t="s">
        <v>20</v>
      </c>
      <c r="E59" s="18" t="s">
        <v>446</v>
      </c>
      <c r="F59" s="18">
        <v>37000</v>
      </c>
      <c r="G59" s="19">
        <v>320.43849999999998</v>
      </c>
      <c r="H59" s="20">
        <v>0.40632699999999999</v>
      </c>
    </row>
    <row r="60" spans="1:8" ht="15.75">
      <c r="A60" s="17">
        <v>48</v>
      </c>
      <c r="B60" s="18" t="s">
        <v>298</v>
      </c>
      <c r="C60" s="18" t="s">
        <v>299</v>
      </c>
      <c r="D60" s="18" t="s">
        <v>20</v>
      </c>
      <c r="E60" s="18" t="s">
        <v>196</v>
      </c>
      <c r="F60" s="18">
        <v>18000</v>
      </c>
      <c r="G60" s="19">
        <v>312.59699999999998</v>
      </c>
      <c r="H60" s="20">
        <v>0.39638400000000001</v>
      </c>
    </row>
    <row r="61" spans="1:8" ht="15.75">
      <c r="A61" s="17">
        <v>49</v>
      </c>
      <c r="B61" s="18" t="s">
        <v>426</v>
      </c>
      <c r="C61" s="18" t="s">
        <v>427</v>
      </c>
      <c r="D61" s="18" t="s">
        <v>20</v>
      </c>
      <c r="E61" s="18" t="s">
        <v>63</v>
      </c>
      <c r="F61" s="18">
        <v>175000</v>
      </c>
      <c r="G61" s="19">
        <v>274.22500000000002</v>
      </c>
      <c r="H61" s="20">
        <v>0.34772700000000001</v>
      </c>
    </row>
    <row r="62" spans="1:8" ht="15.75">
      <c r="A62" s="17">
        <v>50</v>
      </c>
      <c r="B62" s="18" t="s">
        <v>276</v>
      </c>
      <c r="C62" s="18" t="s">
        <v>277</v>
      </c>
      <c r="D62" s="18" t="s">
        <v>20</v>
      </c>
      <c r="E62" s="18" t="s">
        <v>66</v>
      </c>
      <c r="F62" s="18">
        <v>68000</v>
      </c>
      <c r="G62" s="19">
        <v>266.35599999999999</v>
      </c>
      <c r="H62" s="20">
        <v>0.33774799999999999</v>
      </c>
    </row>
    <row r="63" spans="1:8" ht="15.75">
      <c r="A63" s="6"/>
      <c r="B63" s="9"/>
      <c r="C63" s="9" t="s">
        <v>99</v>
      </c>
      <c r="D63" s="9"/>
      <c r="E63" s="9"/>
      <c r="F63" s="9"/>
      <c r="G63" s="12">
        <f>SUM(G13:G62)</f>
        <v>78837.912720000022</v>
      </c>
      <c r="H63" s="15">
        <f>SUM(H13:H62)</f>
        <v>99.969139000000027</v>
      </c>
    </row>
    <row r="64" spans="1:8" ht="15.75">
      <c r="A64" s="6"/>
      <c r="B64" s="9"/>
      <c r="C64" s="9"/>
      <c r="D64" s="9"/>
      <c r="E64" s="9"/>
      <c r="F64" s="9"/>
      <c r="G64" s="12"/>
      <c r="H64" s="14"/>
    </row>
    <row r="65" spans="1:8" ht="15.75">
      <c r="A65" s="6"/>
      <c r="B65" s="9"/>
      <c r="C65" s="9" t="s">
        <v>100</v>
      </c>
      <c r="D65" s="9" t="s">
        <v>101</v>
      </c>
      <c r="E65" s="9" t="s">
        <v>101</v>
      </c>
      <c r="F65" s="9" t="s">
        <v>101</v>
      </c>
      <c r="G65" s="12" t="s">
        <v>101</v>
      </c>
      <c r="H65" s="14" t="s">
        <v>101</v>
      </c>
    </row>
    <row r="66" spans="1:8" ht="15.75">
      <c r="A66" s="6"/>
      <c r="B66" s="9"/>
      <c r="C66" s="9" t="s">
        <v>99</v>
      </c>
      <c r="D66" s="9"/>
      <c r="E66" s="9"/>
      <c r="F66" s="9"/>
      <c r="G66" s="12">
        <f>SUM(G65:G65)</f>
        <v>0</v>
      </c>
      <c r="H66" s="15">
        <f>SUM(H65:H65)</f>
        <v>0</v>
      </c>
    </row>
    <row r="67" spans="1:8" ht="15.75">
      <c r="A67" s="6"/>
      <c r="B67" s="9"/>
      <c r="C67" s="9" t="s">
        <v>102</v>
      </c>
      <c r="D67" s="9"/>
      <c r="E67" s="9"/>
      <c r="F67" s="9"/>
      <c r="G67" s="16">
        <f>SUM(G63,G66)</f>
        <v>78837.912720000022</v>
      </c>
      <c r="H67" s="16">
        <f>SUM(H63,H66)</f>
        <v>99.969139000000027</v>
      </c>
    </row>
    <row r="68" spans="1:8" ht="15.75">
      <c r="A68" s="6"/>
      <c r="B68" s="9"/>
      <c r="C68" s="9"/>
      <c r="D68" s="9"/>
      <c r="E68" s="9"/>
      <c r="F68" s="9"/>
      <c r="G68" s="12"/>
      <c r="H68" s="14"/>
    </row>
    <row r="69" spans="1:8" ht="15.75">
      <c r="A69" s="6"/>
      <c r="B69" s="9"/>
      <c r="C69" s="9" t="s">
        <v>103</v>
      </c>
      <c r="D69" s="9"/>
      <c r="E69" s="9"/>
      <c r="F69" s="9"/>
      <c r="G69" s="12"/>
      <c r="H69" s="14"/>
    </row>
    <row r="70" spans="1:8" ht="15.75">
      <c r="A70" s="6"/>
      <c r="B70" s="9"/>
      <c r="C70" s="9" t="s">
        <v>104</v>
      </c>
      <c r="D70" s="9" t="s">
        <v>101</v>
      </c>
      <c r="E70" s="9" t="s">
        <v>101</v>
      </c>
      <c r="F70" s="9" t="s">
        <v>101</v>
      </c>
      <c r="G70" s="12" t="s">
        <v>101</v>
      </c>
      <c r="H70" s="14" t="s">
        <v>101</v>
      </c>
    </row>
    <row r="71" spans="1:8" ht="15.75">
      <c r="A71" s="6"/>
      <c r="B71" s="9"/>
      <c r="C71" s="9" t="s">
        <v>99</v>
      </c>
      <c r="D71" s="9"/>
      <c r="E71" s="9"/>
      <c r="F71" s="9"/>
      <c r="G71" s="12">
        <f>SUM(G70:G70)</f>
        <v>0</v>
      </c>
      <c r="H71" s="15">
        <f>SUM(H70:H70)</f>
        <v>0</v>
      </c>
    </row>
    <row r="72" spans="1:8" ht="15.75">
      <c r="A72" s="6"/>
      <c r="B72" s="9"/>
      <c r="C72" s="9"/>
      <c r="D72" s="9"/>
      <c r="E72" s="9"/>
      <c r="F72" s="9"/>
      <c r="G72" s="12"/>
      <c r="H72" s="14"/>
    </row>
    <row r="73" spans="1:8" ht="15.75">
      <c r="A73" s="6"/>
      <c r="B73" s="9"/>
      <c r="C73" s="9" t="s">
        <v>105</v>
      </c>
      <c r="D73" s="9" t="s">
        <v>101</v>
      </c>
      <c r="E73" s="9" t="s">
        <v>101</v>
      </c>
      <c r="F73" s="9" t="s">
        <v>101</v>
      </c>
      <c r="G73" s="12" t="s">
        <v>101</v>
      </c>
      <c r="H73" s="14" t="s">
        <v>101</v>
      </c>
    </row>
    <row r="74" spans="1:8" ht="15.75">
      <c r="A74" s="6"/>
      <c r="B74" s="9"/>
      <c r="C74" s="9" t="s">
        <v>99</v>
      </c>
      <c r="D74" s="9"/>
      <c r="E74" s="9"/>
      <c r="F74" s="9"/>
      <c r="G74" s="12">
        <f>SUM(G73:G73)</f>
        <v>0</v>
      </c>
      <c r="H74" s="15">
        <f>SUM(H73:H73)</f>
        <v>0</v>
      </c>
    </row>
    <row r="75" spans="1:8" ht="15.75">
      <c r="A75" s="6"/>
      <c r="B75" s="9"/>
      <c r="C75" s="9" t="s">
        <v>102</v>
      </c>
      <c r="D75" s="9"/>
      <c r="E75" s="9"/>
      <c r="F75" s="9"/>
      <c r="G75" s="16">
        <f>SUM(G71,G74)</f>
        <v>0</v>
      </c>
      <c r="H75" s="16">
        <f>SUM(H71,H74)</f>
        <v>0</v>
      </c>
    </row>
    <row r="76" spans="1:8" ht="15.75">
      <c r="A76" s="6"/>
      <c r="B76" s="9"/>
      <c r="C76" s="9"/>
      <c r="D76" s="9"/>
      <c r="E76" s="9"/>
      <c r="F76" s="9"/>
      <c r="G76" s="12"/>
      <c r="H76" s="14"/>
    </row>
    <row r="77" spans="1:8" ht="15.75">
      <c r="A77" s="6"/>
      <c r="B77" s="9"/>
      <c r="C77" s="9" t="s">
        <v>106</v>
      </c>
      <c r="D77" s="9"/>
      <c r="E77" s="9"/>
      <c r="F77" s="9"/>
      <c r="G77" s="12"/>
      <c r="H77" s="14"/>
    </row>
    <row r="78" spans="1:8" ht="15.75">
      <c r="A78" s="6"/>
      <c r="B78" s="9"/>
      <c r="C78" s="9" t="s">
        <v>107</v>
      </c>
      <c r="D78" s="9" t="s">
        <v>101</v>
      </c>
      <c r="E78" s="9" t="s">
        <v>101</v>
      </c>
      <c r="F78" s="9" t="s">
        <v>101</v>
      </c>
      <c r="G78" s="12" t="s">
        <v>101</v>
      </c>
      <c r="H78" s="14" t="s">
        <v>101</v>
      </c>
    </row>
    <row r="79" spans="1:8" ht="15.75">
      <c r="A79" s="6"/>
      <c r="B79" s="9"/>
      <c r="C79" s="9" t="s">
        <v>99</v>
      </c>
      <c r="D79" s="9"/>
      <c r="E79" s="9"/>
      <c r="F79" s="9"/>
      <c r="G79" s="12">
        <f>SUM(G78:G78)</f>
        <v>0</v>
      </c>
      <c r="H79" s="15">
        <f>SUM(H78:H78)</f>
        <v>0</v>
      </c>
    </row>
    <row r="80" spans="1:8" ht="15.75">
      <c r="A80" s="6"/>
      <c r="B80" s="9"/>
      <c r="C80" s="9"/>
      <c r="D80" s="9"/>
      <c r="E80" s="9"/>
      <c r="F80" s="9"/>
      <c r="G80" s="12"/>
      <c r="H80" s="14"/>
    </row>
    <row r="81" spans="1:8" ht="15.75">
      <c r="A81" s="6"/>
      <c r="B81" s="9"/>
      <c r="C81" s="9" t="s">
        <v>113</v>
      </c>
      <c r="D81" s="9" t="s">
        <v>101</v>
      </c>
      <c r="E81" s="9" t="s">
        <v>101</v>
      </c>
      <c r="F81" s="9" t="s">
        <v>101</v>
      </c>
      <c r="G81" s="12" t="s">
        <v>101</v>
      </c>
      <c r="H81" s="14" t="s">
        <v>101</v>
      </c>
    </row>
    <row r="82" spans="1:8" ht="15.75">
      <c r="A82" s="6"/>
      <c r="B82" s="9"/>
      <c r="C82" s="9" t="s">
        <v>99</v>
      </c>
      <c r="D82" s="9"/>
      <c r="E82" s="9"/>
      <c r="F82" s="9"/>
      <c r="G82" s="12">
        <f>SUM(G81:G81)</f>
        <v>0</v>
      </c>
      <c r="H82" s="15">
        <f>SUM(H81:H81)</f>
        <v>0</v>
      </c>
    </row>
    <row r="83" spans="1:8" ht="15.75">
      <c r="A83" s="6"/>
      <c r="B83" s="9"/>
      <c r="C83" s="9"/>
      <c r="D83" s="9"/>
      <c r="E83" s="9"/>
      <c r="F83" s="9"/>
      <c r="G83" s="12"/>
      <c r="H83" s="14"/>
    </row>
    <row r="84" spans="1:8" ht="15.75">
      <c r="A84" s="6"/>
      <c r="B84" s="9"/>
      <c r="C84" s="9" t="s">
        <v>114</v>
      </c>
      <c r="D84" s="9" t="s">
        <v>101</v>
      </c>
      <c r="E84" s="9" t="s">
        <v>101</v>
      </c>
      <c r="F84" s="9" t="s">
        <v>101</v>
      </c>
      <c r="G84" s="12" t="s">
        <v>101</v>
      </c>
      <c r="H84" s="14" t="s">
        <v>101</v>
      </c>
    </row>
    <row r="85" spans="1:8" ht="15.75">
      <c r="A85" s="6"/>
      <c r="B85" s="9"/>
      <c r="C85" s="9" t="s">
        <v>99</v>
      </c>
      <c r="D85" s="9"/>
      <c r="E85" s="9"/>
      <c r="F85" s="9"/>
      <c r="G85" s="12">
        <f>SUM(G84:G84)</f>
        <v>0</v>
      </c>
      <c r="H85" s="15">
        <f>SUM(H84:H84)</f>
        <v>0</v>
      </c>
    </row>
    <row r="86" spans="1:8" ht="15.75">
      <c r="A86" s="6"/>
      <c r="B86" s="9"/>
      <c r="C86" s="9" t="s">
        <v>102</v>
      </c>
      <c r="D86" s="9"/>
      <c r="E86" s="9"/>
      <c r="F86" s="9"/>
      <c r="G86" s="16">
        <f>SUM(G79,G82,G85)</f>
        <v>0</v>
      </c>
      <c r="H86" s="16">
        <f>SUM(H79,H82,H85)</f>
        <v>0</v>
      </c>
    </row>
    <row r="87" spans="1:8" ht="15.75">
      <c r="A87" s="6"/>
      <c r="B87" s="9"/>
      <c r="C87" s="9"/>
      <c r="D87" s="9"/>
      <c r="E87" s="9"/>
      <c r="F87" s="9"/>
      <c r="G87" s="12"/>
      <c r="H87" s="14"/>
    </row>
    <row r="88" spans="1:8" ht="15.75">
      <c r="A88" s="6"/>
      <c r="B88" s="9"/>
      <c r="C88" s="9" t="s">
        <v>115</v>
      </c>
      <c r="D88" s="9"/>
      <c r="E88" s="9"/>
      <c r="F88" s="9"/>
      <c r="G88" s="12"/>
      <c r="H88" s="14"/>
    </row>
    <row r="89" spans="1:8" ht="15.75">
      <c r="A89" s="6"/>
      <c r="B89" s="9"/>
      <c r="C89" s="9" t="s">
        <v>116</v>
      </c>
      <c r="D89" s="9" t="s">
        <v>101</v>
      </c>
      <c r="E89" s="9" t="s">
        <v>101</v>
      </c>
      <c r="F89" s="9" t="s">
        <v>101</v>
      </c>
      <c r="G89" s="12" t="s">
        <v>101</v>
      </c>
      <c r="H89" s="14" t="s">
        <v>101</v>
      </c>
    </row>
    <row r="90" spans="1:8" ht="15.75">
      <c r="A90" s="6"/>
      <c r="B90" s="9"/>
      <c r="C90" s="9" t="s">
        <v>99</v>
      </c>
      <c r="D90" s="9"/>
      <c r="E90" s="9"/>
      <c r="F90" s="9"/>
      <c r="G90" s="12">
        <f>SUM(G89:G89)</f>
        <v>0</v>
      </c>
      <c r="H90" s="15">
        <f>SUM(H89:H89)</f>
        <v>0</v>
      </c>
    </row>
    <row r="91" spans="1:8" ht="15.75">
      <c r="A91" s="6"/>
      <c r="B91" s="9"/>
      <c r="C91" s="9"/>
      <c r="D91" s="9"/>
      <c r="E91" s="9"/>
      <c r="F91" s="9"/>
      <c r="G91" s="12"/>
      <c r="H91" s="14"/>
    </row>
    <row r="92" spans="1:8" ht="15.75">
      <c r="A92" s="6"/>
      <c r="B92" s="9"/>
      <c r="C92" s="9" t="s">
        <v>117</v>
      </c>
      <c r="D92" s="9" t="s">
        <v>101</v>
      </c>
      <c r="E92" s="9" t="s">
        <v>101</v>
      </c>
      <c r="F92" s="9" t="s">
        <v>101</v>
      </c>
      <c r="G92" s="12" t="s">
        <v>101</v>
      </c>
      <c r="H92" s="14" t="s">
        <v>101</v>
      </c>
    </row>
    <row r="93" spans="1:8" ht="15.75">
      <c r="A93" s="6"/>
      <c r="B93" s="9"/>
      <c r="C93" s="9" t="s">
        <v>99</v>
      </c>
      <c r="D93" s="9"/>
      <c r="E93" s="9"/>
      <c r="F93" s="9"/>
      <c r="G93" s="12">
        <f>SUM(G92:G92)</f>
        <v>0</v>
      </c>
      <c r="H93" s="15">
        <f>SUM(H92:H92)</f>
        <v>0</v>
      </c>
    </row>
    <row r="94" spans="1:8" ht="15.75">
      <c r="A94" s="6"/>
      <c r="B94" s="9"/>
      <c r="C94" s="9" t="s">
        <v>102</v>
      </c>
      <c r="D94" s="9"/>
      <c r="E94" s="9"/>
      <c r="F94" s="9"/>
      <c r="G94" s="16">
        <f>SUM(G90,G93)</f>
        <v>0</v>
      </c>
      <c r="H94" s="16">
        <f>SUM(H90,H93)</f>
        <v>0</v>
      </c>
    </row>
    <row r="95" spans="1:8" ht="15.75">
      <c r="A95" s="6"/>
      <c r="B95" s="9"/>
      <c r="C95" s="9"/>
      <c r="D95" s="9"/>
      <c r="E95" s="9"/>
      <c r="F95" s="9"/>
      <c r="G95" s="12"/>
      <c r="H95" s="14"/>
    </row>
    <row r="96" spans="1:8" ht="15.75">
      <c r="A96" s="6"/>
      <c r="B96" s="9"/>
      <c r="C96" s="9" t="s">
        <v>118</v>
      </c>
      <c r="D96" s="9"/>
      <c r="E96" s="9"/>
      <c r="F96" s="9"/>
      <c r="G96" s="12"/>
      <c r="H96" s="14"/>
    </row>
    <row r="97" spans="1:8" ht="15.75">
      <c r="A97" s="6"/>
      <c r="B97" s="9"/>
      <c r="C97" s="9" t="s">
        <v>119</v>
      </c>
      <c r="D97" s="9" t="s">
        <v>101</v>
      </c>
      <c r="E97" s="9" t="s">
        <v>101</v>
      </c>
      <c r="F97" s="9" t="s">
        <v>101</v>
      </c>
      <c r="G97" s="12" t="s">
        <v>101</v>
      </c>
      <c r="H97" s="14" t="s">
        <v>101</v>
      </c>
    </row>
    <row r="98" spans="1:8" ht="15.75">
      <c r="A98" s="6"/>
      <c r="B98" s="9"/>
      <c r="C98" s="9" t="s">
        <v>99</v>
      </c>
      <c r="D98" s="9"/>
      <c r="E98" s="9"/>
      <c r="F98" s="9"/>
      <c r="G98" s="12">
        <f>SUM(G97:G97)</f>
        <v>0</v>
      </c>
      <c r="H98" s="15">
        <f>SUM(H97:H97)</f>
        <v>0</v>
      </c>
    </row>
    <row r="99" spans="1:8" ht="15.75">
      <c r="A99" s="6"/>
      <c r="B99" s="9"/>
      <c r="C99" s="9"/>
      <c r="D99" s="9"/>
      <c r="E99" s="9"/>
      <c r="F99" s="9"/>
      <c r="G99" s="12"/>
      <c r="H99" s="14"/>
    </row>
    <row r="100" spans="1:8" ht="15.75">
      <c r="A100" s="6"/>
      <c r="B100" s="9"/>
      <c r="C100" s="9" t="s">
        <v>120</v>
      </c>
      <c r="D100" s="9"/>
      <c r="E100" s="9"/>
      <c r="F100" s="9"/>
      <c r="G100" s="12"/>
      <c r="H100" s="14"/>
    </row>
    <row r="101" spans="1:8" ht="15.75">
      <c r="A101" s="17">
        <v>51</v>
      </c>
      <c r="B101" s="18" t="s">
        <v>121</v>
      </c>
      <c r="C101" s="18" t="s">
        <v>122</v>
      </c>
      <c r="D101" s="18" t="s">
        <v>123</v>
      </c>
      <c r="E101" s="18" t="s">
        <v>20</v>
      </c>
      <c r="F101" s="18">
        <v>5914.4</v>
      </c>
      <c r="G101" s="22">
        <v>591.44000000000005</v>
      </c>
      <c r="H101" s="20">
        <v>0.74996600000000002</v>
      </c>
    </row>
    <row r="102" spans="1:8" ht="15.75">
      <c r="A102" s="6"/>
      <c r="B102" s="9"/>
      <c r="C102" s="9" t="s">
        <v>99</v>
      </c>
      <c r="D102" s="9"/>
      <c r="E102" s="9"/>
      <c r="F102" s="9"/>
      <c r="G102" s="9">
        <f>SUM(G101:G101)</f>
        <v>591.44000000000005</v>
      </c>
      <c r="H102" s="15">
        <f>SUM(H101:H101)</f>
        <v>0.74996600000000002</v>
      </c>
    </row>
    <row r="103" spans="1:8" ht="15.75">
      <c r="A103" s="6"/>
      <c r="B103" s="9"/>
      <c r="C103" s="9"/>
      <c r="D103" s="9"/>
      <c r="E103" s="9"/>
      <c r="F103" s="9"/>
      <c r="G103" s="9"/>
      <c r="H103" s="14"/>
    </row>
    <row r="104" spans="1:8" ht="15.75">
      <c r="A104" s="6"/>
      <c r="B104" s="9"/>
      <c r="C104" s="9" t="s">
        <v>124</v>
      </c>
      <c r="D104" s="9"/>
      <c r="E104" s="9"/>
      <c r="F104" s="9"/>
      <c r="G104" s="9"/>
      <c r="H104" s="14"/>
    </row>
    <row r="105" spans="1:8" ht="15.75">
      <c r="A105" s="17">
        <v>52</v>
      </c>
      <c r="B105" s="18" t="s">
        <v>123</v>
      </c>
      <c r="C105" s="18" t="s">
        <v>125</v>
      </c>
      <c r="D105" s="18" t="s">
        <v>123</v>
      </c>
      <c r="E105" s="18" t="s">
        <v>20</v>
      </c>
      <c r="F105" s="18">
        <v>0</v>
      </c>
      <c r="G105" s="22">
        <v>-567.10208999999998</v>
      </c>
      <c r="H105" s="20">
        <v>-0.71910499999999999</v>
      </c>
    </row>
    <row r="106" spans="1:8" ht="15.75">
      <c r="A106" s="6"/>
      <c r="B106" s="9"/>
      <c r="C106" s="9" t="s">
        <v>99</v>
      </c>
      <c r="D106" s="9"/>
      <c r="E106" s="9"/>
      <c r="F106" s="9"/>
      <c r="G106" s="9">
        <f>SUM(G105:G105)</f>
        <v>-567.10208999999998</v>
      </c>
      <c r="H106" s="15">
        <f>SUM(H105:H105)</f>
        <v>-0.71910499999999999</v>
      </c>
    </row>
    <row r="107" spans="1:8" ht="15.75">
      <c r="A107" s="6"/>
      <c r="B107" s="9"/>
      <c r="C107" s="9" t="s">
        <v>102</v>
      </c>
      <c r="D107" s="9"/>
      <c r="E107" s="9"/>
      <c r="F107" s="9"/>
      <c r="G107" s="21">
        <f>SUM(G98,G102,G106)</f>
        <v>24.337910000000079</v>
      </c>
      <c r="H107" s="16">
        <f>SUM(H98,H102,H106)</f>
        <v>3.0861000000000027E-2</v>
      </c>
    </row>
    <row r="108" spans="1:8" ht="15.75">
      <c r="A108" s="7"/>
      <c r="B108" s="10"/>
      <c r="C108" s="10" t="s">
        <v>126</v>
      </c>
      <c r="D108" s="10"/>
      <c r="E108" s="10"/>
      <c r="F108" s="10"/>
      <c r="G108" s="16">
        <f>SUM(G67,G75,G86,G94,G107)</f>
        <v>78862.250630000024</v>
      </c>
      <c r="H108" s="16">
        <f>SUM(H67,H75,H86,H94,H107)</f>
        <v>100.00000000000003</v>
      </c>
    </row>
    <row r="110" spans="1:8">
      <c r="B110" t="s">
        <v>127</v>
      </c>
      <c r="D110" t="s">
        <v>128</v>
      </c>
    </row>
    <row r="111" spans="1:8">
      <c r="B111" s="4" t="s">
        <v>129</v>
      </c>
      <c r="C111" s="4" t="s">
        <v>130</v>
      </c>
      <c r="D111" s="4" t="s">
        <v>131</v>
      </c>
      <c r="E111" s="4" t="s">
        <v>132</v>
      </c>
      <c r="F111" s="4" t="s">
        <v>133</v>
      </c>
    </row>
    <row r="112" spans="1:8">
      <c r="B112" s="4"/>
      <c r="C112" s="4"/>
      <c r="D112" s="4"/>
      <c r="E112" s="4"/>
      <c r="F112" s="4"/>
    </row>
    <row r="113" spans="2:6">
      <c r="B113" s="4" t="s">
        <v>134</v>
      </c>
      <c r="C113" s="4"/>
      <c r="D113" s="4"/>
      <c r="E113" s="4"/>
      <c r="F113" s="4"/>
    </row>
    <row r="114" spans="2:6">
      <c r="B114" s="4" t="s">
        <v>135</v>
      </c>
      <c r="C114" s="4"/>
    </row>
    <row r="115" spans="2:6">
      <c r="B115" s="4" t="s">
        <v>136</v>
      </c>
      <c r="C115" s="4"/>
    </row>
    <row r="116" spans="2:6">
      <c r="B116" s="4" t="s">
        <v>137</v>
      </c>
      <c r="C116" s="4"/>
    </row>
    <row r="117" spans="2:6">
      <c r="B117" s="4" t="s">
        <v>138</v>
      </c>
      <c r="C117" s="4"/>
    </row>
    <row r="118" spans="2:6">
      <c r="B118" s="4" t="s">
        <v>139</v>
      </c>
      <c r="C118" s="4"/>
    </row>
    <row r="119" spans="2:6">
      <c r="B119" s="4" t="s">
        <v>140</v>
      </c>
      <c r="C119" s="4"/>
    </row>
    <row r="120" spans="2:6">
      <c r="B120" s="4"/>
      <c r="C120" s="4"/>
    </row>
    <row r="121" spans="2:6">
      <c r="B121" t="s">
        <v>141</v>
      </c>
      <c r="D121" t="s">
        <v>128</v>
      </c>
    </row>
    <row r="122" spans="2:6">
      <c r="B122" s="4" t="s">
        <v>129</v>
      </c>
      <c r="C122" s="4" t="s">
        <v>130</v>
      </c>
      <c r="D122" s="4" t="s">
        <v>131</v>
      </c>
      <c r="E122" s="4" t="s">
        <v>132</v>
      </c>
      <c r="F122" s="4" t="s">
        <v>133</v>
      </c>
    </row>
    <row r="123" spans="2:6">
      <c r="B123" s="4"/>
      <c r="C123" s="4"/>
      <c r="D123" s="4"/>
      <c r="E123" s="4"/>
      <c r="F123" s="4"/>
    </row>
    <row r="124" spans="2:6">
      <c r="B124" s="4" t="s">
        <v>142</v>
      </c>
      <c r="C124" s="4"/>
      <c r="D124" s="4"/>
      <c r="E124" s="4"/>
      <c r="F124" s="4"/>
    </row>
    <row r="125" spans="2:6">
      <c r="B125" s="4" t="s">
        <v>143</v>
      </c>
      <c r="C125" s="4"/>
    </row>
    <row r="126" spans="2:6">
      <c r="B126" s="4" t="s">
        <v>144</v>
      </c>
      <c r="C126" s="4"/>
    </row>
    <row r="127" spans="2:6">
      <c r="B127" s="4" t="s">
        <v>145</v>
      </c>
      <c r="C127" s="4"/>
    </row>
    <row r="128" spans="2:6">
      <c r="B128" s="4" t="s">
        <v>146</v>
      </c>
      <c r="C128" s="4"/>
    </row>
    <row r="129" spans="2:6">
      <c r="B129" s="4" t="s">
        <v>147</v>
      </c>
      <c r="C129" s="4"/>
    </row>
    <row r="130" spans="2:6">
      <c r="B130" s="4" t="s">
        <v>148</v>
      </c>
      <c r="C130" s="4"/>
    </row>
    <row r="131" spans="2:6">
      <c r="B131" s="4"/>
      <c r="C131" s="4"/>
    </row>
    <row r="132" spans="2:6">
      <c r="B132" t="s">
        <v>149</v>
      </c>
      <c r="D132" t="s">
        <v>128</v>
      </c>
    </row>
    <row r="133" spans="2:6">
      <c r="B133" s="4" t="s">
        <v>129</v>
      </c>
      <c r="C133" s="4" t="s">
        <v>150</v>
      </c>
      <c r="D133" s="4" t="s">
        <v>151</v>
      </c>
      <c r="E133" s="4" t="s">
        <v>152</v>
      </c>
      <c r="F133" s="4"/>
    </row>
    <row r="134" spans="2:6">
      <c r="B134" s="4"/>
      <c r="C134" s="4"/>
      <c r="D134" s="4"/>
      <c r="E134" s="4"/>
      <c r="F134" s="4"/>
    </row>
    <row r="135" spans="2:6">
      <c r="B135" s="4" t="s">
        <v>153</v>
      </c>
      <c r="C135" s="4"/>
      <c r="D135" s="4"/>
      <c r="E135" s="4"/>
      <c r="F135" s="4"/>
    </row>
    <row r="136" spans="2:6">
      <c r="B136" s="4" t="s">
        <v>154</v>
      </c>
      <c r="C136" s="4"/>
    </row>
    <row r="137" spans="2:6">
      <c r="B137" s="4" t="s">
        <v>155</v>
      </c>
      <c r="C137" s="4"/>
    </row>
    <row r="138" spans="2:6">
      <c r="B138" s="4" t="s">
        <v>156</v>
      </c>
      <c r="C138" s="4"/>
    </row>
    <row r="139" spans="2:6">
      <c r="B139" s="4" t="s">
        <v>157</v>
      </c>
      <c r="C139" s="4"/>
    </row>
    <row r="140" spans="2:6">
      <c r="B140" s="4"/>
      <c r="C140" s="4"/>
    </row>
    <row r="141" spans="2:6">
      <c r="B141" t="s">
        <v>158</v>
      </c>
      <c r="D141" t="s">
        <v>128</v>
      </c>
    </row>
    <row r="142" spans="2:6">
      <c r="B142" s="4" t="s">
        <v>129</v>
      </c>
      <c r="C142" s="4" t="s">
        <v>159</v>
      </c>
      <c r="D142" s="4" t="s">
        <v>150</v>
      </c>
      <c r="E142" s="4" t="s">
        <v>151</v>
      </c>
      <c r="F142" s="4" t="s">
        <v>152</v>
      </c>
    </row>
    <row r="143" spans="2:6">
      <c r="B143" s="4"/>
      <c r="C143" s="4"/>
      <c r="D143" s="4"/>
      <c r="E143" s="4"/>
      <c r="F143" s="4"/>
    </row>
    <row r="144" spans="2:6">
      <c r="B144" s="4" t="s">
        <v>160</v>
      </c>
      <c r="C144" s="4"/>
      <c r="D144" s="4"/>
      <c r="E144" s="4"/>
      <c r="F144" s="4"/>
    </row>
    <row r="145" spans="2:3">
      <c r="B145" s="4" t="s">
        <v>161</v>
      </c>
      <c r="C145" s="4"/>
    </row>
    <row r="146" spans="2:3">
      <c r="B146" s="4" t="s">
        <v>155</v>
      </c>
      <c r="C146" s="4"/>
    </row>
    <row r="147" spans="2:3">
      <c r="B147" s="4" t="s">
        <v>162</v>
      </c>
      <c r="C147" s="4"/>
    </row>
    <row r="148" spans="2:3">
      <c r="B148" s="4" t="s">
        <v>157</v>
      </c>
      <c r="C148" s="4"/>
    </row>
    <row r="149" spans="2:3">
      <c r="B149" s="4"/>
      <c r="C149" s="4"/>
    </row>
    <row r="151" spans="2:3">
      <c r="C151" t="s">
        <v>163</v>
      </c>
    </row>
    <row r="153" spans="2:3">
      <c r="B153" t="s">
        <v>164</v>
      </c>
      <c r="C153" t="s">
        <v>165</v>
      </c>
    </row>
    <row r="154" spans="2:3">
      <c r="B154" t="s">
        <v>166</v>
      </c>
      <c r="C154" t="s">
        <v>167</v>
      </c>
    </row>
    <row r="155" spans="2:3">
      <c r="B155" t="s">
        <v>168</v>
      </c>
      <c r="C155" t="s">
        <v>169</v>
      </c>
    </row>
    <row r="156" spans="2:3">
      <c r="C156" t="s">
        <v>549</v>
      </c>
    </row>
    <row r="157" spans="2:3">
      <c r="C157" t="s">
        <v>550</v>
      </c>
    </row>
    <row r="158" spans="2:3">
      <c r="C158" t="s">
        <v>551</v>
      </c>
    </row>
    <row r="159" spans="2:3">
      <c r="C159" t="s">
        <v>552</v>
      </c>
    </row>
    <row r="160" spans="2:3">
      <c r="B160" t="s">
        <v>174</v>
      </c>
      <c r="C160" t="s">
        <v>175</v>
      </c>
    </row>
    <row r="161" spans="2:3">
      <c r="C161" t="s">
        <v>553</v>
      </c>
    </row>
    <row r="162" spans="2:3">
      <c r="C162" t="s">
        <v>554</v>
      </c>
    </row>
    <row r="163" spans="2:3">
      <c r="C163" t="s">
        <v>555</v>
      </c>
    </row>
    <row r="164" spans="2:3">
      <c r="C164" t="s">
        <v>556</v>
      </c>
    </row>
    <row r="165" spans="2:3">
      <c r="B165" t="s">
        <v>180</v>
      </c>
      <c r="C165" t="s">
        <v>181</v>
      </c>
    </row>
    <row r="166" spans="2:3">
      <c r="C166" t="s">
        <v>182</v>
      </c>
    </row>
    <row r="167" spans="2:3">
      <c r="B167" t="s">
        <v>183</v>
      </c>
      <c r="C167" t="s">
        <v>184</v>
      </c>
    </row>
    <row r="168" spans="2:3">
      <c r="B168" t="s">
        <v>185</v>
      </c>
      <c r="C168" t="s">
        <v>186</v>
      </c>
    </row>
    <row r="169" spans="2:3">
      <c r="B169" t="s">
        <v>187</v>
      </c>
      <c r="C169" s="23" t="s">
        <v>591</v>
      </c>
    </row>
    <row r="170" spans="2:3">
      <c r="B170" t="s">
        <v>188</v>
      </c>
      <c r="C170" t="s">
        <v>189</v>
      </c>
    </row>
  </sheetData>
  <sheetProtection selectLockedCells="1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155"/>
  <sheetViews>
    <sheetView topLeftCell="A22" workbookViewId="0">
      <selection activeCell="D21" sqref="D21"/>
    </sheetView>
  </sheetViews>
  <sheetFormatPr defaultRowHeight="15"/>
  <cols>
    <col min="1" max="1" width="6.7109375" customWidth="1"/>
    <col min="2" max="2" width="26.85546875" customWidth="1"/>
    <col min="3" max="3" width="66" customWidth="1"/>
    <col min="4" max="4" width="15" customWidth="1"/>
    <col min="5" max="5" width="39.42578125" customWidth="1"/>
    <col min="6" max="6" width="13.28515625" customWidth="1"/>
    <col min="7" max="7" width="21.85546875" customWidth="1"/>
    <col min="8" max="8" width="14.5703125" customWidth="1"/>
  </cols>
  <sheetData>
    <row r="1" spans="1:8" ht="21">
      <c r="C1" s="1" t="s">
        <v>0</v>
      </c>
    </row>
    <row r="2" spans="1:8" ht="21">
      <c r="C2" s="2" t="s">
        <v>557</v>
      </c>
    </row>
    <row r="3" spans="1:8">
      <c r="C3" t="s">
        <v>2</v>
      </c>
    </row>
    <row r="6" spans="1:8">
      <c r="E6" t="s">
        <v>6</v>
      </c>
      <c r="G6" t="s">
        <v>7</v>
      </c>
    </row>
    <row r="7" spans="1:8">
      <c r="C7" t="s">
        <v>567</v>
      </c>
    </row>
    <row r="8" spans="1:8">
      <c r="C8" t="s">
        <v>568</v>
      </c>
    </row>
    <row r="9" spans="1:8">
      <c r="C9" t="s">
        <v>569</v>
      </c>
    </row>
    <row r="10" spans="1:8">
      <c r="C10" t="s">
        <v>570</v>
      </c>
    </row>
    <row r="11" spans="1:8">
      <c r="C11" t="s">
        <v>571</v>
      </c>
    </row>
    <row r="12" spans="1:8">
      <c r="C12" t="s">
        <v>572</v>
      </c>
    </row>
    <row r="13" spans="1:8" ht="15.75">
      <c r="A13" s="5" t="s">
        <v>8</v>
      </c>
      <c r="B13" s="8" t="s">
        <v>9</v>
      </c>
      <c r="C13" s="8" t="s">
        <v>10</v>
      </c>
      <c r="D13" s="8" t="s">
        <v>11</v>
      </c>
      <c r="E13" s="8" t="s">
        <v>12</v>
      </c>
      <c r="F13" s="8" t="s">
        <v>13</v>
      </c>
      <c r="G13" s="11" t="s">
        <v>14</v>
      </c>
      <c r="H13" s="13" t="s">
        <v>15</v>
      </c>
    </row>
    <row r="14" spans="1:8" ht="15.75">
      <c r="A14" s="6"/>
      <c r="B14" s="9"/>
      <c r="C14" s="9"/>
      <c r="D14" s="9"/>
      <c r="E14" s="9"/>
      <c r="F14" s="9"/>
      <c r="G14" s="12"/>
      <c r="H14" s="14"/>
    </row>
    <row r="15" spans="1:8" ht="15.75">
      <c r="A15" s="6"/>
      <c r="B15" s="9"/>
      <c r="C15" s="9" t="s">
        <v>16</v>
      </c>
      <c r="D15" s="9"/>
      <c r="E15" s="9"/>
      <c r="F15" s="9"/>
      <c r="G15" s="12"/>
      <c r="H15" s="14"/>
    </row>
    <row r="16" spans="1:8" ht="15.75">
      <c r="A16" s="6"/>
      <c r="B16" s="9"/>
      <c r="C16" s="9" t="s">
        <v>17</v>
      </c>
      <c r="D16" s="9"/>
      <c r="E16" s="9"/>
      <c r="F16" s="9"/>
      <c r="G16" s="12"/>
      <c r="H16" s="14"/>
    </row>
    <row r="17" spans="1:8" ht="15.75">
      <c r="A17" s="17">
        <v>1</v>
      </c>
      <c r="B17" s="18" t="s">
        <v>61</v>
      </c>
      <c r="C17" s="18" t="s">
        <v>62</v>
      </c>
      <c r="D17" s="18" t="s">
        <v>20</v>
      </c>
      <c r="E17" s="18" t="s">
        <v>63</v>
      </c>
      <c r="F17" s="18">
        <v>579250</v>
      </c>
      <c r="G17" s="19">
        <v>3118.10275</v>
      </c>
      <c r="H17" s="20">
        <v>9.2235809999999994</v>
      </c>
    </row>
    <row r="18" spans="1:8" ht="15.75">
      <c r="A18" s="17">
        <v>2</v>
      </c>
      <c r="B18" s="18" t="s">
        <v>28</v>
      </c>
      <c r="C18" s="18" t="s">
        <v>29</v>
      </c>
      <c r="D18" s="18" t="s">
        <v>20</v>
      </c>
      <c r="E18" s="18" t="s">
        <v>30</v>
      </c>
      <c r="F18" s="18">
        <v>2909088</v>
      </c>
      <c r="G18" s="19">
        <v>2308.3613300000002</v>
      </c>
      <c r="H18" s="20">
        <v>6.8283050000000003</v>
      </c>
    </row>
    <row r="19" spans="1:8" ht="15.75">
      <c r="A19" s="17">
        <v>3</v>
      </c>
      <c r="B19" s="18" t="s">
        <v>94</v>
      </c>
      <c r="C19" s="18" t="s">
        <v>95</v>
      </c>
      <c r="D19" s="18" t="s">
        <v>20</v>
      </c>
      <c r="E19" s="18" t="s">
        <v>96</v>
      </c>
      <c r="F19" s="18">
        <v>251060</v>
      </c>
      <c r="G19" s="19">
        <v>2275.10572</v>
      </c>
      <c r="H19" s="20">
        <v>6.7299329999999999</v>
      </c>
    </row>
    <row r="20" spans="1:8" ht="15.75">
      <c r="A20" s="17">
        <v>4</v>
      </c>
      <c r="B20" s="18" t="s">
        <v>22</v>
      </c>
      <c r="C20" s="18" t="s">
        <v>23</v>
      </c>
      <c r="D20" s="18" t="s">
        <v>20</v>
      </c>
      <c r="E20" s="18" t="s">
        <v>24</v>
      </c>
      <c r="F20" s="18">
        <v>995000</v>
      </c>
      <c r="G20" s="19">
        <v>2190.9899999999998</v>
      </c>
      <c r="H20" s="20">
        <v>6.4811120000000004</v>
      </c>
    </row>
    <row r="21" spans="1:8" ht="15.75">
      <c r="A21" s="17">
        <v>5</v>
      </c>
      <c r="B21" s="18" t="s">
        <v>36</v>
      </c>
      <c r="C21" s="18" t="s">
        <v>37</v>
      </c>
      <c r="D21" s="18" t="s">
        <v>20</v>
      </c>
      <c r="E21" s="18" t="s">
        <v>38</v>
      </c>
      <c r="F21" s="18">
        <v>775389</v>
      </c>
      <c r="G21" s="19">
        <v>1971.0388399999999</v>
      </c>
      <c r="H21" s="20">
        <v>5.8304799999999997</v>
      </c>
    </row>
    <row r="22" spans="1:8" ht="15.75">
      <c r="A22" s="17">
        <v>6</v>
      </c>
      <c r="B22" s="18" t="s">
        <v>270</v>
      </c>
      <c r="C22" s="18" t="s">
        <v>271</v>
      </c>
      <c r="D22" s="18" t="s">
        <v>20</v>
      </c>
      <c r="E22" s="18" t="s">
        <v>66</v>
      </c>
      <c r="F22" s="18">
        <v>1663964</v>
      </c>
      <c r="G22" s="19">
        <v>1364.45048</v>
      </c>
      <c r="H22" s="20">
        <v>4.0361469999999997</v>
      </c>
    </row>
    <row r="23" spans="1:8" ht="15.75">
      <c r="A23" s="17">
        <v>7</v>
      </c>
      <c r="B23" s="18" t="s">
        <v>276</v>
      </c>
      <c r="C23" s="18" t="s">
        <v>277</v>
      </c>
      <c r="D23" s="18" t="s">
        <v>20</v>
      </c>
      <c r="E23" s="18" t="s">
        <v>66</v>
      </c>
      <c r="F23" s="18">
        <v>348323</v>
      </c>
      <c r="G23" s="19">
        <v>1364.3811900000001</v>
      </c>
      <c r="H23" s="20">
        <v>4.0359420000000004</v>
      </c>
    </row>
    <row r="24" spans="1:8" ht="15.75">
      <c r="A24" s="17">
        <v>8</v>
      </c>
      <c r="B24" s="18" t="s">
        <v>45</v>
      </c>
      <c r="C24" s="18" t="s">
        <v>46</v>
      </c>
      <c r="D24" s="18" t="s">
        <v>20</v>
      </c>
      <c r="E24" s="18" t="s">
        <v>47</v>
      </c>
      <c r="F24" s="18">
        <v>70500</v>
      </c>
      <c r="G24" s="19">
        <v>1345.9860000000001</v>
      </c>
      <c r="H24" s="20">
        <v>3.9815269999999998</v>
      </c>
    </row>
    <row r="25" spans="1:8" ht="15.75">
      <c r="A25" s="17">
        <v>9</v>
      </c>
      <c r="B25" s="18" t="s">
        <v>197</v>
      </c>
      <c r="C25" s="18" t="s">
        <v>198</v>
      </c>
      <c r="D25" s="18" t="s">
        <v>20</v>
      </c>
      <c r="E25" s="18" t="s">
        <v>21</v>
      </c>
      <c r="F25" s="18">
        <v>1075000</v>
      </c>
      <c r="G25" s="19">
        <v>1170.1375</v>
      </c>
      <c r="H25" s="20">
        <v>3.461354</v>
      </c>
    </row>
    <row r="26" spans="1:8" ht="15.75">
      <c r="A26" s="17">
        <v>10</v>
      </c>
      <c r="B26" s="18" t="s">
        <v>230</v>
      </c>
      <c r="C26" s="18" t="s">
        <v>231</v>
      </c>
      <c r="D26" s="18" t="s">
        <v>20</v>
      </c>
      <c r="E26" s="18" t="s">
        <v>220</v>
      </c>
      <c r="F26" s="18">
        <v>361041</v>
      </c>
      <c r="G26" s="19">
        <v>1090.5243399999999</v>
      </c>
      <c r="H26" s="20">
        <v>3.2258529999999999</v>
      </c>
    </row>
    <row r="27" spans="1:8" ht="15.75">
      <c r="A27" s="17">
        <v>11</v>
      </c>
      <c r="B27" s="18" t="s">
        <v>444</v>
      </c>
      <c r="C27" s="18" t="s">
        <v>445</v>
      </c>
      <c r="D27" s="18" t="s">
        <v>20</v>
      </c>
      <c r="E27" s="18" t="s">
        <v>446</v>
      </c>
      <c r="F27" s="18">
        <v>125000</v>
      </c>
      <c r="G27" s="19">
        <v>1082.5625</v>
      </c>
      <c r="H27" s="20">
        <v>3.2023009999999998</v>
      </c>
    </row>
    <row r="28" spans="1:8" ht="15.75">
      <c r="A28" s="17">
        <v>12</v>
      </c>
      <c r="B28" s="18" t="s">
        <v>84</v>
      </c>
      <c r="C28" s="18" t="s">
        <v>85</v>
      </c>
      <c r="D28" s="18" t="s">
        <v>20</v>
      </c>
      <c r="E28" s="18" t="s">
        <v>86</v>
      </c>
      <c r="F28" s="18">
        <v>651865</v>
      </c>
      <c r="G28" s="19">
        <v>1049.8285800000001</v>
      </c>
      <c r="H28" s="20">
        <v>3.1054710000000001</v>
      </c>
    </row>
    <row r="29" spans="1:8" ht="15.75">
      <c r="A29" s="17">
        <v>13</v>
      </c>
      <c r="B29" s="18" t="s">
        <v>90</v>
      </c>
      <c r="C29" s="18" t="s">
        <v>91</v>
      </c>
      <c r="D29" s="18" t="s">
        <v>20</v>
      </c>
      <c r="E29" s="18" t="s">
        <v>44</v>
      </c>
      <c r="F29" s="18">
        <v>670000</v>
      </c>
      <c r="G29" s="19">
        <v>951.73500000000001</v>
      </c>
      <c r="H29" s="20">
        <v>2.8153030000000001</v>
      </c>
    </row>
    <row r="30" spans="1:8" ht="15.75">
      <c r="A30" s="17">
        <v>14</v>
      </c>
      <c r="B30" s="18" t="s">
        <v>558</v>
      </c>
      <c r="C30" s="18" t="s">
        <v>559</v>
      </c>
      <c r="D30" s="18" t="s">
        <v>20</v>
      </c>
      <c r="E30" s="18" t="s">
        <v>560</v>
      </c>
      <c r="F30" s="18">
        <v>650000</v>
      </c>
      <c r="G30" s="19">
        <v>937.95</v>
      </c>
      <c r="H30" s="20">
        <v>2.7745259999999998</v>
      </c>
    </row>
    <row r="31" spans="1:8" ht="15.75">
      <c r="A31" s="17">
        <v>15</v>
      </c>
      <c r="B31" s="18" t="s">
        <v>296</v>
      </c>
      <c r="C31" s="18" t="s">
        <v>297</v>
      </c>
      <c r="D31" s="18" t="s">
        <v>20</v>
      </c>
      <c r="E31" s="18" t="s">
        <v>47</v>
      </c>
      <c r="F31" s="18">
        <v>2105000</v>
      </c>
      <c r="G31" s="19">
        <v>886.20500000000004</v>
      </c>
      <c r="H31" s="20">
        <v>2.621461</v>
      </c>
    </row>
    <row r="32" spans="1:8" ht="15.75">
      <c r="A32" s="17">
        <v>16</v>
      </c>
      <c r="B32" s="18" t="s">
        <v>18</v>
      </c>
      <c r="C32" s="18" t="s">
        <v>19</v>
      </c>
      <c r="D32" s="18" t="s">
        <v>20</v>
      </c>
      <c r="E32" s="18" t="s">
        <v>21</v>
      </c>
      <c r="F32" s="18">
        <v>267000</v>
      </c>
      <c r="G32" s="19">
        <v>859.07249999999999</v>
      </c>
      <c r="H32" s="20">
        <v>2.541201</v>
      </c>
    </row>
    <row r="33" spans="1:8" ht="15.75">
      <c r="A33" s="17">
        <v>17</v>
      </c>
      <c r="B33" s="18" t="s">
        <v>442</v>
      </c>
      <c r="C33" s="18" t="s">
        <v>443</v>
      </c>
      <c r="D33" s="18" t="s">
        <v>20</v>
      </c>
      <c r="E33" s="18" t="s">
        <v>69</v>
      </c>
      <c r="F33" s="18">
        <v>96121</v>
      </c>
      <c r="G33" s="19">
        <v>847.45079999999996</v>
      </c>
      <c r="H33" s="20">
        <v>2.5068229999999998</v>
      </c>
    </row>
    <row r="34" spans="1:8" ht="15.75">
      <c r="A34" s="17">
        <v>18</v>
      </c>
      <c r="B34" s="18" t="s">
        <v>225</v>
      </c>
      <c r="C34" s="18" t="s">
        <v>226</v>
      </c>
      <c r="D34" s="18" t="s">
        <v>20</v>
      </c>
      <c r="E34" s="18" t="s">
        <v>227</v>
      </c>
      <c r="F34" s="18">
        <v>137395</v>
      </c>
      <c r="G34" s="19">
        <v>741.38342</v>
      </c>
      <c r="H34" s="20">
        <v>2.1930679999999998</v>
      </c>
    </row>
    <row r="35" spans="1:8" ht="15.75">
      <c r="A35" s="17">
        <v>19</v>
      </c>
      <c r="B35" s="18" t="s">
        <v>70</v>
      </c>
      <c r="C35" s="18" t="s">
        <v>71</v>
      </c>
      <c r="D35" s="18" t="s">
        <v>20</v>
      </c>
      <c r="E35" s="18" t="s">
        <v>72</v>
      </c>
      <c r="F35" s="18">
        <v>343050</v>
      </c>
      <c r="G35" s="19">
        <v>722.80634999999995</v>
      </c>
      <c r="H35" s="20">
        <v>2.138115</v>
      </c>
    </row>
    <row r="36" spans="1:8" ht="15.75">
      <c r="A36" s="17">
        <v>20</v>
      </c>
      <c r="B36" s="18" t="s">
        <v>337</v>
      </c>
      <c r="C36" s="18" t="s">
        <v>338</v>
      </c>
      <c r="D36" s="18" t="s">
        <v>20</v>
      </c>
      <c r="E36" s="18" t="s">
        <v>63</v>
      </c>
      <c r="F36" s="18">
        <v>660000</v>
      </c>
      <c r="G36" s="19">
        <v>709.83</v>
      </c>
      <c r="H36" s="20">
        <v>2.0997300000000001</v>
      </c>
    </row>
    <row r="37" spans="1:8" ht="15.75">
      <c r="A37" s="17">
        <v>21</v>
      </c>
      <c r="B37" s="18" t="s">
        <v>75</v>
      </c>
      <c r="C37" s="18" t="s">
        <v>76</v>
      </c>
      <c r="D37" s="18" t="s">
        <v>20</v>
      </c>
      <c r="E37" s="18" t="s">
        <v>77</v>
      </c>
      <c r="F37" s="18">
        <v>63900</v>
      </c>
      <c r="G37" s="19">
        <v>702.51660000000004</v>
      </c>
      <c r="H37" s="20">
        <v>2.0780970000000001</v>
      </c>
    </row>
    <row r="38" spans="1:8" ht="15.75">
      <c r="A38" s="17">
        <v>22</v>
      </c>
      <c r="B38" s="18" t="s">
        <v>42</v>
      </c>
      <c r="C38" s="18" t="s">
        <v>43</v>
      </c>
      <c r="D38" s="18" t="s">
        <v>20</v>
      </c>
      <c r="E38" s="18" t="s">
        <v>44</v>
      </c>
      <c r="F38" s="18">
        <v>325000</v>
      </c>
      <c r="G38" s="19">
        <v>700.05</v>
      </c>
      <c r="H38" s="20">
        <v>2.0708000000000002</v>
      </c>
    </row>
    <row r="39" spans="1:8" ht="15.75">
      <c r="A39" s="17">
        <v>23</v>
      </c>
      <c r="B39" s="18" t="s">
        <v>447</v>
      </c>
      <c r="C39" s="18" t="s">
        <v>448</v>
      </c>
      <c r="D39" s="18" t="s">
        <v>20</v>
      </c>
      <c r="E39" s="18" t="s">
        <v>96</v>
      </c>
      <c r="F39" s="18">
        <v>466855</v>
      </c>
      <c r="G39" s="19">
        <v>687.67741000000001</v>
      </c>
      <c r="H39" s="20">
        <v>2.0342009999999999</v>
      </c>
    </row>
    <row r="40" spans="1:8" ht="15.75">
      <c r="A40" s="17">
        <v>24</v>
      </c>
      <c r="B40" s="18" t="s">
        <v>282</v>
      </c>
      <c r="C40" s="18" t="s">
        <v>283</v>
      </c>
      <c r="D40" s="18" t="s">
        <v>20</v>
      </c>
      <c r="E40" s="18" t="s">
        <v>66</v>
      </c>
      <c r="F40" s="18">
        <v>1100000</v>
      </c>
      <c r="G40" s="19">
        <v>650.1</v>
      </c>
      <c r="H40" s="20">
        <v>1.923044</v>
      </c>
    </row>
    <row r="41" spans="1:8" ht="15.75">
      <c r="A41" s="17">
        <v>25</v>
      </c>
      <c r="B41" s="18" t="s">
        <v>209</v>
      </c>
      <c r="C41" s="18" t="s">
        <v>210</v>
      </c>
      <c r="D41" s="18" t="s">
        <v>20</v>
      </c>
      <c r="E41" s="18" t="s">
        <v>21</v>
      </c>
      <c r="F41" s="18">
        <v>502700</v>
      </c>
      <c r="G41" s="19">
        <v>621.08585000000005</v>
      </c>
      <c r="H41" s="20">
        <v>1.837218</v>
      </c>
    </row>
    <row r="42" spans="1:8" ht="15.75">
      <c r="A42" s="17">
        <v>26</v>
      </c>
      <c r="B42" s="18" t="s">
        <v>305</v>
      </c>
      <c r="C42" s="18" t="s">
        <v>306</v>
      </c>
      <c r="D42" s="18" t="s">
        <v>20</v>
      </c>
      <c r="E42" s="18" t="s">
        <v>27</v>
      </c>
      <c r="F42" s="18">
        <v>133220</v>
      </c>
      <c r="G42" s="19">
        <v>591.49680000000001</v>
      </c>
      <c r="H42" s="20">
        <v>1.749692</v>
      </c>
    </row>
    <row r="43" spans="1:8" ht="15.75">
      <c r="A43" s="17">
        <v>27</v>
      </c>
      <c r="B43" s="18" t="s">
        <v>194</v>
      </c>
      <c r="C43" s="18" t="s">
        <v>195</v>
      </c>
      <c r="D43" s="18" t="s">
        <v>20</v>
      </c>
      <c r="E43" s="18" t="s">
        <v>196</v>
      </c>
      <c r="F43" s="18">
        <v>210000</v>
      </c>
      <c r="G43" s="19">
        <v>567.63</v>
      </c>
      <c r="H43" s="20">
        <v>1.679092</v>
      </c>
    </row>
    <row r="44" spans="1:8" ht="15.75">
      <c r="A44" s="17">
        <v>28</v>
      </c>
      <c r="B44" s="18" t="s">
        <v>64</v>
      </c>
      <c r="C44" s="18" t="s">
        <v>65</v>
      </c>
      <c r="D44" s="18" t="s">
        <v>20</v>
      </c>
      <c r="E44" s="18" t="s">
        <v>66</v>
      </c>
      <c r="F44" s="18">
        <v>112000</v>
      </c>
      <c r="G44" s="19">
        <v>557.53599999999994</v>
      </c>
      <c r="H44" s="20">
        <v>1.6492329999999999</v>
      </c>
    </row>
    <row r="45" spans="1:8" ht="15.75">
      <c r="A45" s="17">
        <v>29</v>
      </c>
      <c r="B45" s="18" t="s">
        <v>561</v>
      </c>
      <c r="C45" s="18" t="s">
        <v>562</v>
      </c>
      <c r="D45" s="18" t="s">
        <v>20</v>
      </c>
      <c r="E45" s="18" t="s">
        <v>215</v>
      </c>
      <c r="F45" s="18">
        <v>120000</v>
      </c>
      <c r="G45" s="19">
        <v>423.3</v>
      </c>
      <c r="H45" s="20">
        <v>1.2521530000000001</v>
      </c>
    </row>
    <row r="46" spans="1:8" ht="15.75">
      <c r="A46" s="17">
        <v>30</v>
      </c>
      <c r="B46" s="18" t="s">
        <v>563</v>
      </c>
      <c r="C46" s="18" t="s">
        <v>564</v>
      </c>
      <c r="D46" s="18" t="s">
        <v>20</v>
      </c>
      <c r="E46" s="18" t="s">
        <v>41</v>
      </c>
      <c r="F46" s="18">
        <v>275000</v>
      </c>
      <c r="G46" s="19">
        <v>344.3</v>
      </c>
      <c r="H46" s="20">
        <v>1.018465</v>
      </c>
    </row>
    <row r="47" spans="1:8" ht="15.75">
      <c r="A47" s="17">
        <v>31</v>
      </c>
      <c r="B47" s="18" t="s">
        <v>565</v>
      </c>
      <c r="C47" s="18" t="s">
        <v>566</v>
      </c>
      <c r="D47" s="18" t="s">
        <v>20</v>
      </c>
      <c r="E47" s="18" t="s">
        <v>60</v>
      </c>
      <c r="F47" s="18">
        <v>20900</v>
      </c>
      <c r="G47" s="19">
        <v>216.24185</v>
      </c>
      <c r="H47" s="20">
        <v>0.63966000000000001</v>
      </c>
    </row>
    <row r="48" spans="1:8" ht="15.75">
      <c r="A48" s="6"/>
      <c r="B48" s="9"/>
      <c r="C48" s="9" t="s">
        <v>99</v>
      </c>
      <c r="D48" s="9"/>
      <c r="E48" s="9"/>
      <c r="F48" s="9"/>
      <c r="G48" s="12">
        <f>SUM(G17:G47)</f>
        <v>33049.836809999993</v>
      </c>
      <c r="H48" s="15">
        <f>SUM(H17:H47)</f>
        <v>97.763887999999994</v>
      </c>
    </row>
    <row r="49" spans="1:8" ht="15.75">
      <c r="A49" s="6"/>
      <c r="B49" s="9"/>
      <c r="C49" s="9"/>
      <c r="D49" s="9"/>
      <c r="E49" s="9"/>
      <c r="F49" s="9"/>
      <c r="G49" s="12"/>
      <c r="H49" s="14"/>
    </row>
    <row r="50" spans="1:8" ht="15.75">
      <c r="A50" s="6"/>
      <c r="B50" s="9"/>
      <c r="C50" s="9" t="s">
        <v>100</v>
      </c>
      <c r="D50" s="9" t="s">
        <v>101</v>
      </c>
      <c r="E50" s="9" t="s">
        <v>101</v>
      </c>
      <c r="F50" s="9" t="s">
        <v>101</v>
      </c>
      <c r="G50" s="12" t="s">
        <v>101</v>
      </c>
      <c r="H50" s="14" t="s">
        <v>101</v>
      </c>
    </row>
    <row r="51" spans="1:8" ht="15.75">
      <c r="A51" s="6"/>
      <c r="B51" s="9"/>
      <c r="C51" s="9" t="s">
        <v>99</v>
      </c>
      <c r="D51" s="9"/>
      <c r="E51" s="9"/>
      <c r="F51" s="9"/>
      <c r="G51" s="12">
        <f>SUM(G50:G50)</f>
        <v>0</v>
      </c>
      <c r="H51" s="15">
        <f>SUM(H50:H50)</f>
        <v>0</v>
      </c>
    </row>
    <row r="52" spans="1:8" ht="15.75">
      <c r="A52" s="6"/>
      <c r="B52" s="9"/>
      <c r="C52" s="9" t="s">
        <v>102</v>
      </c>
      <c r="D52" s="9"/>
      <c r="E52" s="9"/>
      <c r="F52" s="9"/>
      <c r="G52" s="16">
        <f>SUM(G48,G51)</f>
        <v>33049.836809999993</v>
      </c>
      <c r="H52" s="16">
        <f>SUM(H48,H51)</f>
        <v>97.763887999999994</v>
      </c>
    </row>
    <row r="53" spans="1:8" ht="15.75">
      <c r="A53" s="6"/>
      <c r="B53" s="9"/>
      <c r="C53" s="9"/>
      <c r="D53" s="9"/>
      <c r="E53" s="9"/>
      <c r="F53" s="9"/>
      <c r="G53" s="12"/>
      <c r="H53" s="14"/>
    </row>
    <row r="54" spans="1:8" ht="15.75">
      <c r="A54" s="6"/>
      <c r="B54" s="9"/>
      <c r="C54" s="9" t="s">
        <v>103</v>
      </c>
      <c r="D54" s="9"/>
      <c r="E54" s="9"/>
      <c r="F54" s="9"/>
      <c r="G54" s="12"/>
      <c r="H54" s="14"/>
    </row>
    <row r="55" spans="1:8" ht="15.75">
      <c r="A55" s="6"/>
      <c r="B55" s="9"/>
      <c r="C55" s="9" t="s">
        <v>104</v>
      </c>
      <c r="D55" s="9" t="s">
        <v>101</v>
      </c>
      <c r="E55" s="9" t="s">
        <v>101</v>
      </c>
      <c r="F55" s="9" t="s">
        <v>101</v>
      </c>
      <c r="G55" s="12" t="s">
        <v>101</v>
      </c>
      <c r="H55" s="14" t="s">
        <v>101</v>
      </c>
    </row>
    <row r="56" spans="1:8" ht="15.75">
      <c r="A56" s="6"/>
      <c r="B56" s="9"/>
      <c r="C56" s="9" t="s">
        <v>99</v>
      </c>
      <c r="D56" s="9"/>
      <c r="E56" s="9"/>
      <c r="F56" s="9"/>
      <c r="G56" s="12">
        <f>SUM(G55:G55)</f>
        <v>0</v>
      </c>
      <c r="H56" s="15">
        <f>SUM(H55:H55)</f>
        <v>0</v>
      </c>
    </row>
    <row r="57" spans="1:8" ht="15.75">
      <c r="A57" s="6"/>
      <c r="B57" s="9"/>
      <c r="C57" s="9"/>
      <c r="D57" s="9"/>
      <c r="E57" s="9"/>
      <c r="F57" s="9"/>
      <c r="G57" s="12"/>
      <c r="H57" s="14"/>
    </row>
    <row r="58" spans="1:8" ht="15.75">
      <c r="A58" s="6"/>
      <c r="B58" s="9"/>
      <c r="C58" s="9" t="s">
        <v>105</v>
      </c>
      <c r="D58" s="9" t="s">
        <v>101</v>
      </c>
      <c r="E58" s="9" t="s">
        <v>101</v>
      </c>
      <c r="F58" s="9" t="s">
        <v>101</v>
      </c>
      <c r="G58" s="12" t="s">
        <v>101</v>
      </c>
      <c r="H58" s="14" t="s">
        <v>101</v>
      </c>
    </row>
    <row r="59" spans="1:8" ht="15.75">
      <c r="A59" s="6"/>
      <c r="B59" s="9"/>
      <c r="C59" s="9" t="s">
        <v>99</v>
      </c>
      <c r="D59" s="9"/>
      <c r="E59" s="9"/>
      <c r="F59" s="9"/>
      <c r="G59" s="12">
        <f>SUM(G58:G58)</f>
        <v>0</v>
      </c>
      <c r="H59" s="15">
        <f>SUM(H58:H58)</f>
        <v>0</v>
      </c>
    </row>
    <row r="60" spans="1:8" ht="15.75">
      <c r="A60" s="6"/>
      <c r="B60" s="9"/>
      <c r="C60" s="9" t="s">
        <v>102</v>
      </c>
      <c r="D60" s="9"/>
      <c r="E60" s="9"/>
      <c r="F60" s="9"/>
      <c r="G60" s="16">
        <f>SUM(G56,G59)</f>
        <v>0</v>
      </c>
      <c r="H60" s="16">
        <f>SUM(H56,H59)</f>
        <v>0</v>
      </c>
    </row>
    <row r="61" spans="1:8" ht="15.75">
      <c r="A61" s="6"/>
      <c r="B61" s="9"/>
      <c r="C61" s="9"/>
      <c r="D61" s="9"/>
      <c r="E61" s="9"/>
      <c r="F61" s="9"/>
      <c r="G61" s="12"/>
      <c r="H61" s="14"/>
    </row>
    <row r="62" spans="1:8" ht="15.75">
      <c r="A62" s="6"/>
      <c r="B62" s="9"/>
      <c r="C62" s="9" t="s">
        <v>106</v>
      </c>
      <c r="D62" s="9"/>
      <c r="E62" s="9"/>
      <c r="F62" s="9"/>
      <c r="G62" s="12"/>
      <c r="H62" s="14"/>
    </row>
    <row r="63" spans="1:8" ht="15.75">
      <c r="A63" s="6"/>
      <c r="B63" s="9"/>
      <c r="C63" s="9" t="s">
        <v>107</v>
      </c>
      <c r="D63" s="9" t="s">
        <v>101</v>
      </c>
      <c r="E63" s="9" t="s">
        <v>101</v>
      </c>
      <c r="F63" s="9" t="s">
        <v>101</v>
      </c>
      <c r="G63" s="12" t="s">
        <v>101</v>
      </c>
      <c r="H63" s="14" t="s">
        <v>101</v>
      </c>
    </row>
    <row r="64" spans="1:8" ht="15.75">
      <c r="A64" s="6"/>
      <c r="B64" s="9"/>
      <c r="C64" s="9" t="s">
        <v>99</v>
      </c>
      <c r="D64" s="9"/>
      <c r="E64" s="9"/>
      <c r="F64" s="9"/>
      <c r="G64" s="12">
        <f>SUM(G63:G63)</f>
        <v>0</v>
      </c>
      <c r="H64" s="15">
        <f>SUM(H63:H63)</f>
        <v>0</v>
      </c>
    </row>
    <row r="65" spans="1:8" ht="15.75">
      <c r="A65" s="6"/>
      <c r="B65" s="9"/>
      <c r="C65" s="9"/>
      <c r="D65" s="9"/>
      <c r="E65" s="9"/>
      <c r="F65" s="9"/>
      <c r="G65" s="12"/>
      <c r="H65" s="14"/>
    </row>
    <row r="66" spans="1:8" ht="15.75">
      <c r="A66" s="6"/>
      <c r="B66" s="9"/>
      <c r="C66" s="9" t="s">
        <v>113</v>
      </c>
      <c r="D66" s="9" t="s">
        <v>101</v>
      </c>
      <c r="E66" s="9" t="s">
        <v>101</v>
      </c>
      <c r="F66" s="9" t="s">
        <v>101</v>
      </c>
      <c r="G66" s="12" t="s">
        <v>101</v>
      </c>
      <c r="H66" s="14" t="s">
        <v>101</v>
      </c>
    </row>
    <row r="67" spans="1:8" ht="15.75">
      <c r="A67" s="6"/>
      <c r="B67" s="9"/>
      <c r="C67" s="9" t="s">
        <v>99</v>
      </c>
      <c r="D67" s="9"/>
      <c r="E67" s="9"/>
      <c r="F67" s="9"/>
      <c r="G67" s="12">
        <f>SUM(G66:G66)</f>
        <v>0</v>
      </c>
      <c r="H67" s="15">
        <f>SUM(H66:H66)</f>
        <v>0</v>
      </c>
    </row>
    <row r="68" spans="1:8" ht="15.75">
      <c r="A68" s="6"/>
      <c r="B68" s="9"/>
      <c r="C68" s="9"/>
      <c r="D68" s="9"/>
      <c r="E68" s="9"/>
      <c r="F68" s="9"/>
      <c r="G68" s="12"/>
      <c r="H68" s="14"/>
    </row>
    <row r="69" spans="1:8" ht="15.75">
      <c r="A69" s="6"/>
      <c r="B69" s="9"/>
      <c r="C69" s="9" t="s">
        <v>114</v>
      </c>
      <c r="D69" s="9" t="s">
        <v>101</v>
      </c>
      <c r="E69" s="9" t="s">
        <v>101</v>
      </c>
      <c r="F69" s="9" t="s">
        <v>101</v>
      </c>
      <c r="G69" s="12" t="s">
        <v>101</v>
      </c>
      <c r="H69" s="14" t="s">
        <v>101</v>
      </c>
    </row>
    <row r="70" spans="1:8" ht="15.75">
      <c r="A70" s="6"/>
      <c r="B70" s="9"/>
      <c r="C70" s="9" t="s">
        <v>99</v>
      </c>
      <c r="D70" s="9"/>
      <c r="E70" s="9"/>
      <c r="F70" s="9"/>
      <c r="G70" s="12">
        <f>SUM(G69:G69)</f>
        <v>0</v>
      </c>
      <c r="H70" s="15">
        <f>SUM(H69:H69)</f>
        <v>0</v>
      </c>
    </row>
    <row r="71" spans="1:8" ht="15.75">
      <c r="A71" s="6"/>
      <c r="B71" s="9"/>
      <c r="C71" s="9" t="s">
        <v>102</v>
      </c>
      <c r="D71" s="9"/>
      <c r="E71" s="9"/>
      <c r="F71" s="9"/>
      <c r="G71" s="16">
        <f>SUM(G64,G67,G70)</f>
        <v>0</v>
      </c>
      <c r="H71" s="16">
        <f>SUM(H64,H67,H70)</f>
        <v>0</v>
      </c>
    </row>
    <row r="72" spans="1:8" ht="15.75">
      <c r="A72" s="6"/>
      <c r="B72" s="9"/>
      <c r="C72" s="9"/>
      <c r="D72" s="9"/>
      <c r="E72" s="9"/>
      <c r="F72" s="9"/>
      <c r="G72" s="12"/>
      <c r="H72" s="14"/>
    </row>
    <row r="73" spans="1:8" ht="15.75">
      <c r="A73" s="6"/>
      <c r="B73" s="9"/>
      <c r="C73" s="9" t="s">
        <v>115</v>
      </c>
      <c r="D73" s="9"/>
      <c r="E73" s="9"/>
      <c r="F73" s="9"/>
      <c r="G73" s="12"/>
      <c r="H73" s="14"/>
    </row>
    <row r="74" spans="1:8" ht="15.75">
      <c r="A74" s="6"/>
      <c r="B74" s="9"/>
      <c r="C74" s="9" t="s">
        <v>116</v>
      </c>
      <c r="D74" s="9" t="s">
        <v>101</v>
      </c>
      <c r="E74" s="9" t="s">
        <v>101</v>
      </c>
      <c r="F74" s="9" t="s">
        <v>101</v>
      </c>
      <c r="G74" s="12" t="s">
        <v>101</v>
      </c>
      <c r="H74" s="14" t="s">
        <v>101</v>
      </c>
    </row>
    <row r="75" spans="1:8" ht="15.75">
      <c r="A75" s="6"/>
      <c r="B75" s="9"/>
      <c r="C75" s="9" t="s">
        <v>99</v>
      </c>
      <c r="D75" s="9"/>
      <c r="E75" s="9"/>
      <c r="F75" s="9"/>
      <c r="G75" s="12">
        <f>SUM(G74:G74)</f>
        <v>0</v>
      </c>
      <c r="H75" s="15">
        <f>SUM(H74:H74)</f>
        <v>0</v>
      </c>
    </row>
    <row r="76" spans="1:8" ht="15.75">
      <c r="A76" s="6"/>
      <c r="B76" s="9"/>
      <c r="C76" s="9"/>
      <c r="D76" s="9"/>
      <c r="E76" s="9"/>
      <c r="F76" s="9"/>
      <c r="G76" s="12"/>
      <c r="H76" s="14"/>
    </row>
    <row r="77" spans="1:8" ht="15.75">
      <c r="A77" s="6"/>
      <c r="B77" s="9"/>
      <c r="C77" s="9" t="s">
        <v>117</v>
      </c>
      <c r="D77" s="9" t="s">
        <v>101</v>
      </c>
      <c r="E77" s="9" t="s">
        <v>101</v>
      </c>
      <c r="F77" s="9" t="s">
        <v>101</v>
      </c>
      <c r="G77" s="12" t="s">
        <v>101</v>
      </c>
      <c r="H77" s="14" t="s">
        <v>101</v>
      </c>
    </row>
    <row r="78" spans="1:8" ht="15.75">
      <c r="A78" s="6"/>
      <c r="B78" s="9"/>
      <c r="C78" s="9" t="s">
        <v>99</v>
      </c>
      <c r="D78" s="9"/>
      <c r="E78" s="9"/>
      <c r="F78" s="9"/>
      <c r="G78" s="12">
        <f>SUM(G77:G77)</f>
        <v>0</v>
      </c>
      <c r="H78" s="15">
        <f>SUM(H77:H77)</f>
        <v>0</v>
      </c>
    </row>
    <row r="79" spans="1:8" ht="15.75">
      <c r="A79" s="6"/>
      <c r="B79" s="9"/>
      <c r="C79" s="9" t="s">
        <v>102</v>
      </c>
      <c r="D79" s="9"/>
      <c r="E79" s="9"/>
      <c r="F79" s="9"/>
      <c r="G79" s="16">
        <f>SUM(G75,G78)</f>
        <v>0</v>
      </c>
      <c r="H79" s="16">
        <f>SUM(H75,H78)</f>
        <v>0</v>
      </c>
    </row>
    <row r="80" spans="1:8" ht="15.75">
      <c r="A80" s="6"/>
      <c r="B80" s="9"/>
      <c r="C80" s="9"/>
      <c r="D80" s="9"/>
      <c r="E80" s="9"/>
      <c r="F80" s="9"/>
      <c r="G80" s="12"/>
      <c r="H80" s="14"/>
    </row>
    <row r="81" spans="1:8" ht="15.75">
      <c r="A81" s="6"/>
      <c r="B81" s="9"/>
      <c r="C81" s="9" t="s">
        <v>118</v>
      </c>
      <c r="D81" s="9"/>
      <c r="E81" s="9"/>
      <c r="F81" s="9"/>
      <c r="G81" s="12"/>
      <c r="H81" s="14"/>
    </row>
    <row r="82" spans="1:8" ht="15.75">
      <c r="A82" s="6"/>
      <c r="B82" s="9"/>
      <c r="C82" s="9" t="s">
        <v>119</v>
      </c>
      <c r="D82" s="9" t="s">
        <v>101</v>
      </c>
      <c r="E82" s="9" t="s">
        <v>101</v>
      </c>
      <c r="F82" s="9" t="s">
        <v>101</v>
      </c>
      <c r="G82" s="12" t="s">
        <v>101</v>
      </c>
      <c r="H82" s="14" t="s">
        <v>101</v>
      </c>
    </row>
    <row r="83" spans="1:8" ht="15.75">
      <c r="A83" s="6"/>
      <c r="B83" s="9"/>
      <c r="C83" s="9" t="s">
        <v>99</v>
      </c>
      <c r="D83" s="9"/>
      <c r="E83" s="9"/>
      <c r="F83" s="9"/>
      <c r="G83" s="12">
        <f>SUM(G82:G82)</f>
        <v>0</v>
      </c>
      <c r="H83" s="15">
        <f>SUM(H82:H82)</f>
        <v>0</v>
      </c>
    </row>
    <row r="84" spans="1:8" ht="15.75">
      <c r="A84" s="6"/>
      <c r="B84" s="9"/>
      <c r="C84" s="9"/>
      <c r="D84" s="9"/>
      <c r="E84" s="9"/>
      <c r="F84" s="9"/>
      <c r="G84" s="12"/>
      <c r="H84" s="14"/>
    </row>
    <row r="85" spans="1:8" ht="15.75">
      <c r="A85" s="6"/>
      <c r="B85" s="9"/>
      <c r="C85" s="9" t="s">
        <v>120</v>
      </c>
      <c r="D85" s="9"/>
      <c r="E85" s="9"/>
      <c r="F85" s="9"/>
      <c r="G85" s="12"/>
      <c r="H85" s="14"/>
    </row>
    <row r="86" spans="1:8" ht="15.75">
      <c r="A86" s="17">
        <v>32</v>
      </c>
      <c r="B86" s="18" t="s">
        <v>121</v>
      </c>
      <c r="C86" s="18" t="s">
        <v>122</v>
      </c>
      <c r="D86" s="18" t="s">
        <v>123</v>
      </c>
      <c r="E86" s="18" t="s">
        <v>20</v>
      </c>
      <c r="F86" s="18">
        <v>19441.900000000001</v>
      </c>
      <c r="G86" s="19">
        <v>1944.19</v>
      </c>
      <c r="H86" s="20">
        <v>5.7510589999999997</v>
      </c>
    </row>
    <row r="87" spans="1:8" ht="15.75">
      <c r="A87" s="6"/>
      <c r="B87" s="9"/>
      <c r="C87" s="9" t="s">
        <v>99</v>
      </c>
      <c r="D87" s="9"/>
      <c r="E87" s="9"/>
      <c r="F87" s="9"/>
      <c r="G87" s="12">
        <f>SUM(G86:G86)</f>
        <v>1944.19</v>
      </c>
      <c r="H87" s="15">
        <f>SUM(H86:H86)</f>
        <v>5.7510589999999997</v>
      </c>
    </row>
    <row r="88" spans="1:8" ht="15.75">
      <c r="A88" s="6"/>
      <c r="B88" s="9"/>
      <c r="C88" s="9"/>
      <c r="D88" s="9"/>
      <c r="E88" s="9"/>
      <c r="F88" s="9"/>
      <c r="G88" s="12"/>
      <c r="H88" s="14"/>
    </row>
    <row r="89" spans="1:8" ht="15.75">
      <c r="A89" s="6"/>
      <c r="B89" s="9"/>
      <c r="C89" s="9" t="s">
        <v>124</v>
      </c>
      <c r="D89" s="9"/>
      <c r="E89" s="9"/>
      <c r="F89" s="9"/>
      <c r="G89" s="12"/>
      <c r="H89" s="14"/>
    </row>
    <row r="90" spans="1:8" ht="15.75">
      <c r="A90" s="17">
        <v>33</v>
      </c>
      <c r="B90" s="18" t="s">
        <v>123</v>
      </c>
      <c r="C90" s="18" t="s">
        <v>125</v>
      </c>
      <c r="D90" s="18" t="s">
        <v>123</v>
      </c>
      <c r="E90" s="18" t="s">
        <v>20</v>
      </c>
      <c r="F90" s="18">
        <v>0</v>
      </c>
      <c r="G90" s="19">
        <v>-1188.2551000000001</v>
      </c>
      <c r="H90" s="20">
        <v>-3.5149469999999998</v>
      </c>
    </row>
    <row r="91" spans="1:8" ht="15.75">
      <c r="A91" s="6"/>
      <c r="B91" s="9"/>
      <c r="C91" s="9" t="s">
        <v>99</v>
      </c>
      <c r="D91" s="9"/>
      <c r="E91" s="9"/>
      <c r="F91" s="9"/>
      <c r="G91" s="12">
        <f>SUM(G90:G90)</f>
        <v>-1188.2551000000001</v>
      </c>
      <c r="H91" s="15">
        <f>SUM(H90:H90)</f>
        <v>-3.5149469999999998</v>
      </c>
    </row>
    <row r="92" spans="1:8" ht="15.75">
      <c r="A92" s="6"/>
      <c r="B92" s="9"/>
      <c r="C92" s="9" t="s">
        <v>102</v>
      </c>
      <c r="D92" s="9"/>
      <c r="E92" s="9"/>
      <c r="F92" s="9"/>
      <c r="G92" s="16">
        <f>SUM(G83,G87,G91)</f>
        <v>755.93489999999997</v>
      </c>
      <c r="H92" s="16">
        <f>SUM(H83,H87,H91)</f>
        <v>2.2361119999999999</v>
      </c>
    </row>
    <row r="93" spans="1:8" ht="15.75">
      <c r="A93" s="7"/>
      <c r="B93" s="10"/>
      <c r="C93" s="10" t="s">
        <v>126</v>
      </c>
      <c r="D93" s="10"/>
      <c r="E93" s="10"/>
      <c r="F93" s="10"/>
      <c r="G93" s="16">
        <f>SUM(G52,G60,G71,G79,G92)</f>
        <v>33805.771709999994</v>
      </c>
      <c r="H93" s="16">
        <f>SUM(H52,H60,H71,H79,H92)</f>
        <v>100</v>
      </c>
    </row>
    <row r="94" spans="1:8">
      <c r="G94" s="3"/>
    </row>
    <row r="95" spans="1:8">
      <c r="B95" t="s">
        <v>127</v>
      </c>
      <c r="D95" t="s">
        <v>128</v>
      </c>
      <c r="G95" s="3"/>
    </row>
    <row r="96" spans="1:8">
      <c r="B96" s="4" t="s">
        <v>129</v>
      </c>
      <c r="C96" s="4" t="s">
        <v>130</v>
      </c>
      <c r="D96" s="4" t="s">
        <v>131</v>
      </c>
      <c r="E96" s="4" t="s">
        <v>132</v>
      </c>
      <c r="F96" s="4" t="s">
        <v>133</v>
      </c>
      <c r="G96" s="3"/>
    </row>
    <row r="97" spans="2:7">
      <c r="B97" s="4"/>
      <c r="C97" s="4"/>
      <c r="D97" s="4"/>
      <c r="E97" s="4"/>
      <c r="F97" s="4"/>
      <c r="G97" s="3"/>
    </row>
    <row r="98" spans="2:7">
      <c r="B98" s="4" t="s">
        <v>134</v>
      </c>
      <c r="C98" s="4"/>
      <c r="D98" s="4"/>
      <c r="E98" s="4"/>
      <c r="F98" s="4"/>
      <c r="G98" s="3"/>
    </row>
    <row r="99" spans="2:7">
      <c r="B99" s="4" t="s">
        <v>135</v>
      </c>
      <c r="C99" s="4"/>
      <c r="G99" s="3"/>
    </row>
    <row r="100" spans="2:7">
      <c r="B100" s="4" t="s">
        <v>136</v>
      </c>
      <c r="C100" s="4"/>
      <c r="G100" s="3"/>
    </row>
    <row r="101" spans="2:7">
      <c r="B101" s="4" t="s">
        <v>137</v>
      </c>
      <c r="C101" s="4"/>
      <c r="G101" s="3"/>
    </row>
    <row r="102" spans="2:7">
      <c r="B102" s="4" t="s">
        <v>138</v>
      </c>
      <c r="C102" s="4"/>
      <c r="G102" s="3"/>
    </row>
    <row r="103" spans="2:7">
      <c r="B103" s="4" t="s">
        <v>139</v>
      </c>
      <c r="C103" s="4"/>
      <c r="G103" s="3"/>
    </row>
    <row r="104" spans="2:7">
      <c r="B104" s="4" t="s">
        <v>140</v>
      </c>
      <c r="C104" s="4"/>
      <c r="G104" s="3"/>
    </row>
    <row r="105" spans="2:7">
      <c r="B105" s="4"/>
      <c r="C105" s="4"/>
      <c r="G105" s="3"/>
    </row>
    <row r="106" spans="2:7">
      <c r="B106" t="s">
        <v>141</v>
      </c>
      <c r="D106" t="s">
        <v>128</v>
      </c>
      <c r="G106" s="3"/>
    </row>
    <row r="107" spans="2:7">
      <c r="B107" s="4" t="s">
        <v>129</v>
      </c>
      <c r="C107" s="4" t="s">
        <v>130</v>
      </c>
      <c r="D107" s="4" t="s">
        <v>131</v>
      </c>
      <c r="E107" s="4" t="s">
        <v>132</v>
      </c>
      <c r="F107" s="4" t="s">
        <v>133</v>
      </c>
      <c r="G107" s="3"/>
    </row>
    <row r="108" spans="2:7">
      <c r="B108" s="4"/>
      <c r="C108" s="4"/>
      <c r="D108" s="4"/>
      <c r="E108" s="4"/>
      <c r="F108" s="4"/>
    </row>
    <row r="109" spans="2:7">
      <c r="B109" s="4" t="s">
        <v>142</v>
      </c>
      <c r="C109" s="4"/>
      <c r="D109" s="4"/>
      <c r="E109" s="4"/>
      <c r="F109" s="4"/>
    </row>
    <row r="110" spans="2:7">
      <c r="B110" s="4" t="s">
        <v>143</v>
      </c>
      <c r="C110" s="4"/>
    </row>
    <row r="111" spans="2:7">
      <c r="B111" s="4" t="s">
        <v>144</v>
      </c>
      <c r="C111" s="4"/>
    </row>
    <row r="112" spans="2:7">
      <c r="B112" s="4" t="s">
        <v>145</v>
      </c>
      <c r="C112" s="4"/>
    </row>
    <row r="113" spans="2:6">
      <c r="B113" s="4" t="s">
        <v>146</v>
      </c>
      <c r="C113" s="4"/>
    </row>
    <row r="114" spans="2:6">
      <c r="B114" s="4" t="s">
        <v>147</v>
      </c>
      <c r="C114" s="4"/>
    </row>
    <row r="115" spans="2:6">
      <c r="B115" s="4" t="s">
        <v>148</v>
      </c>
      <c r="C115" s="4"/>
    </row>
    <row r="116" spans="2:6">
      <c r="B116" s="4"/>
      <c r="C116" s="4"/>
    </row>
    <row r="117" spans="2:6">
      <c r="B117" t="s">
        <v>149</v>
      </c>
      <c r="D117" t="s">
        <v>128</v>
      </c>
    </row>
    <row r="118" spans="2:6">
      <c r="B118" s="4" t="s">
        <v>129</v>
      </c>
      <c r="C118" s="4" t="s">
        <v>150</v>
      </c>
      <c r="D118" s="4" t="s">
        <v>151</v>
      </c>
      <c r="E118" s="4" t="s">
        <v>152</v>
      </c>
      <c r="F118" s="4"/>
    </row>
    <row r="119" spans="2:6">
      <c r="B119" s="4"/>
      <c r="C119" s="4"/>
      <c r="D119" s="4"/>
      <c r="E119" s="4"/>
      <c r="F119" s="4"/>
    </row>
    <row r="120" spans="2:6">
      <c r="B120" s="4" t="s">
        <v>153</v>
      </c>
      <c r="C120" s="4"/>
      <c r="D120" s="4"/>
      <c r="E120" s="4"/>
      <c r="F120" s="4"/>
    </row>
    <row r="121" spans="2:6">
      <c r="B121" s="4" t="s">
        <v>154</v>
      </c>
      <c r="C121" s="4"/>
    </row>
    <row r="122" spans="2:6">
      <c r="B122" s="4" t="s">
        <v>155</v>
      </c>
      <c r="C122" s="4"/>
    </row>
    <row r="123" spans="2:6">
      <c r="B123" s="4" t="s">
        <v>156</v>
      </c>
      <c r="C123" s="4"/>
    </row>
    <row r="124" spans="2:6">
      <c r="B124" s="4" t="s">
        <v>157</v>
      </c>
      <c r="C124" s="4"/>
    </row>
    <row r="125" spans="2:6">
      <c r="B125" s="4"/>
      <c r="C125" s="4"/>
    </row>
    <row r="126" spans="2:6">
      <c r="B126" t="s">
        <v>158</v>
      </c>
      <c r="D126" t="s">
        <v>128</v>
      </c>
    </row>
    <row r="127" spans="2:6">
      <c r="B127" s="4" t="s">
        <v>129</v>
      </c>
      <c r="C127" s="4" t="s">
        <v>159</v>
      </c>
      <c r="D127" s="4" t="s">
        <v>150</v>
      </c>
      <c r="E127" s="4" t="s">
        <v>151</v>
      </c>
      <c r="F127" s="4" t="s">
        <v>152</v>
      </c>
    </row>
    <row r="128" spans="2:6">
      <c r="B128" s="4"/>
      <c r="C128" s="4"/>
      <c r="D128" s="4"/>
      <c r="E128" s="4"/>
      <c r="F128" s="4"/>
    </row>
    <row r="129" spans="2:6">
      <c r="B129" s="4" t="s">
        <v>160</v>
      </c>
      <c r="C129" s="4"/>
      <c r="D129" s="4"/>
      <c r="E129" s="4"/>
      <c r="F129" s="4"/>
    </row>
    <row r="130" spans="2:6">
      <c r="B130" s="4" t="s">
        <v>161</v>
      </c>
      <c r="C130" s="4"/>
    </row>
    <row r="131" spans="2:6">
      <c r="B131" s="4" t="s">
        <v>155</v>
      </c>
      <c r="C131" s="4"/>
    </row>
    <row r="132" spans="2:6">
      <c r="B132" s="4" t="s">
        <v>162</v>
      </c>
      <c r="C132" s="4"/>
    </row>
    <row r="133" spans="2:6">
      <c r="B133" s="4" t="s">
        <v>157</v>
      </c>
      <c r="C133" s="4"/>
    </row>
    <row r="134" spans="2:6">
      <c r="B134" s="4"/>
      <c r="C134" s="4"/>
    </row>
    <row r="136" spans="2:6">
      <c r="C136" t="s">
        <v>163</v>
      </c>
    </row>
    <row r="138" spans="2:6">
      <c r="B138" t="s">
        <v>164</v>
      </c>
      <c r="C138" t="s">
        <v>165</v>
      </c>
    </row>
    <row r="139" spans="2:6">
      <c r="B139" t="s">
        <v>166</v>
      </c>
      <c r="C139" t="s">
        <v>167</v>
      </c>
    </row>
    <row r="140" spans="2:6">
      <c r="B140" t="s">
        <v>168</v>
      </c>
      <c r="C140" t="s">
        <v>169</v>
      </c>
    </row>
    <row r="141" spans="2:6">
      <c r="C141" s="23" t="s">
        <v>574</v>
      </c>
    </row>
    <row r="142" spans="2:6">
      <c r="C142" s="23" t="s">
        <v>575</v>
      </c>
    </row>
    <row r="143" spans="2:6">
      <c r="C143" s="23" t="s">
        <v>573</v>
      </c>
    </row>
    <row r="144" spans="2:6">
      <c r="C144" s="23" t="s">
        <v>576</v>
      </c>
      <c r="D144" s="23"/>
    </row>
    <row r="145" spans="2:3">
      <c r="B145" t="s">
        <v>174</v>
      </c>
      <c r="C145" t="s">
        <v>175</v>
      </c>
    </row>
    <row r="146" spans="2:3">
      <c r="C146" s="23" t="s">
        <v>578</v>
      </c>
    </row>
    <row r="147" spans="2:3">
      <c r="C147" s="23" t="s">
        <v>580</v>
      </c>
    </row>
    <row r="148" spans="2:3">
      <c r="C148" s="23" t="s">
        <v>577</v>
      </c>
    </row>
    <row r="149" spans="2:3">
      <c r="C149" s="23" t="s">
        <v>579</v>
      </c>
    </row>
    <row r="150" spans="2:3">
      <c r="B150" t="s">
        <v>180</v>
      </c>
      <c r="C150" t="s">
        <v>181</v>
      </c>
    </row>
    <row r="151" spans="2:3">
      <c r="C151" t="s">
        <v>182</v>
      </c>
    </row>
    <row r="152" spans="2:3">
      <c r="B152" t="s">
        <v>183</v>
      </c>
      <c r="C152" t="s">
        <v>184</v>
      </c>
    </row>
    <row r="153" spans="2:3">
      <c r="B153" t="s">
        <v>185</v>
      </c>
      <c r="C153" t="s">
        <v>186</v>
      </c>
    </row>
    <row r="154" spans="2:3">
      <c r="B154" t="s">
        <v>187</v>
      </c>
      <c r="C154" s="23" t="s">
        <v>592</v>
      </c>
    </row>
    <row r="155" spans="2:3">
      <c r="B155" t="s">
        <v>188</v>
      </c>
      <c r="C155" t="s">
        <v>189</v>
      </c>
    </row>
  </sheetData>
  <sheetProtection selectLockedCell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170"/>
  <sheetViews>
    <sheetView topLeftCell="A85" workbookViewId="0">
      <selection activeCell="C94" sqref="C94"/>
    </sheetView>
  </sheetViews>
  <sheetFormatPr defaultRowHeight="15"/>
  <cols>
    <col min="1" max="1" width="6.7109375" customWidth="1"/>
    <col min="2" max="2" width="26.85546875" customWidth="1"/>
    <col min="3" max="3" width="66" customWidth="1"/>
    <col min="4" max="4" width="15" customWidth="1"/>
    <col min="5" max="5" width="39.42578125" customWidth="1"/>
    <col min="6" max="6" width="13.28515625" customWidth="1"/>
    <col min="7" max="7" width="21.85546875" customWidth="1"/>
    <col min="8" max="8" width="14.5703125" customWidth="1"/>
  </cols>
  <sheetData>
    <row r="1" spans="1:8" ht="21">
      <c r="C1" s="1" t="s">
        <v>0</v>
      </c>
    </row>
    <row r="2" spans="1:8" ht="21">
      <c r="C2" s="2" t="s">
        <v>190</v>
      </c>
    </row>
    <row r="3" spans="1:8">
      <c r="C3" t="s">
        <v>2</v>
      </c>
    </row>
    <row r="5" spans="1:8">
      <c r="C5" t="s">
        <v>191</v>
      </c>
    </row>
    <row r="6" spans="1:8">
      <c r="C6" t="s">
        <v>192</v>
      </c>
    </row>
    <row r="7" spans="1:8">
      <c r="C7" t="s">
        <v>193</v>
      </c>
      <c r="E7" t="s">
        <v>6</v>
      </c>
      <c r="G7" t="s">
        <v>7</v>
      </c>
    </row>
    <row r="8" spans="1:8" ht="15.75">
      <c r="A8" s="5" t="s">
        <v>8</v>
      </c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11" t="s">
        <v>14</v>
      </c>
      <c r="H8" s="13" t="s">
        <v>15</v>
      </c>
    </row>
    <row r="9" spans="1:8" ht="15.75">
      <c r="A9" s="6"/>
      <c r="B9" s="9"/>
      <c r="C9" s="9"/>
      <c r="D9" s="9"/>
      <c r="E9" s="9"/>
      <c r="F9" s="9"/>
      <c r="G9" s="12"/>
      <c r="H9" s="14"/>
    </row>
    <row r="10" spans="1:8" ht="15.75">
      <c r="A10" s="6"/>
      <c r="B10" s="9"/>
      <c r="C10" s="9" t="s">
        <v>16</v>
      </c>
      <c r="D10" s="9"/>
      <c r="E10" s="9"/>
      <c r="F10" s="9"/>
      <c r="G10" s="12"/>
      <c r="H10" s="14"/>
    </row>
    <row r="11" spans="1:8" ht="15.75">
      <c r="A11" s="6"/>
      <c r="B11" s="9"/>
      <c r="C11" s="9" t="s">
        <v>17</v>
      </c>
      <c r="D11" s="9"/>
      <c r="E11" s="9"/>
      <c r="F11" s="9"/>
      <c r="G11" s="12"/>
      <c r="H11" s="14"/>
    </row>
    <row r="12" spans="1:8" ht="15.75">
      <c r="A12" s="17">
        <v>1</v>
      </c>
      <c r="B12" s="18" t="s">
        <v>18</v>
      </c>
      <c r="C12" s="18" t="s">
        <v>19</v>
      </c>
      <c r="D12" s="18" t="s">
        <v>20</v>
      </c>
      <c r="E12" s="18" t="s">
        <v>21</v>
      </c>
      <c r="F12" s="18">
        <v>4170500</v>
      </c>
      <c r="G12" s="19">
        <v>13418.58375</v>
      </c>
      <c r="H12" s="20">
        <v>7.8026590000000002</v>
      </c>
    </row>
    <row r="13" spans="1:8" ht="15.75">
      <c r="A13" s="17">
        <v>2</v>
      </c>
      <c r="B13" s="18" t="s">
        <v>22</v>
      </c>
      <c r="C13" s="18" t="s">
        <v>23</v>
      </c>
      <c r="D13" s="18" t="s">
        <v>20</v>
      </c>
      <c r="E13" s="18" t="s">
        <v>24</v>
      </c>
      <c r="F13" s="18">
        <v>5962550</v>
      </c>
      <c r="G13" s="19">
        <v>13129.535099999999</v>
      </c>
      <c r="H13" s="20">
        <v>7.6345830000000001</v>
      </c>
    </row>
    <row r="14" spans="1:8" ht="15.75">
      <c r="A14" s="17">
        <v>3</v>
      </c>
      <c r="B14" s="18" t="s">
        <v>39</v>
      </c>
      <c r="C14" s="18" t="s">
        <v>40</v>
      </c>
      <c r="D14" s="18" t="s">
        <v>20</v>
      </c>
      <c r="E14" s="18" t="s">
        <v>41</v>
      </c>
      <c r="F14" s="18">
        <v>409600</v>
      </c>
      <c r="G14" s="19">
        <v>9775.5136000000002</v>
      </c>
      <c r="H14" s="20">
        <v>5.6842810000000004</v>
      </c>
    </row>
    <row r="15" spans="1:8" ht="15.75">
      <c r="A15" s="17">
        <v>4</v>
      </c>
      <c r="B15" s="18" t="s">
        <v>61</v>
      </c>
      <c r="C15" s="18" t="s">
        <v>62</v>
      </c>
      <c r="D15" s="18" t="s">
        <v>20</v>
      </c>
      <c r="E15" s="18" t="s">
        <v>63</v>
      </c>
      <c r="F15" s="18">
        <v>1631300</v>
      </c>
      <c r="G15" s="19">
        <v>8781.2878999999994</v>
      </c>
      <c r="H15" s="20">
        <v>5.1061569999999996</v>
      </c>
    </row>
    <row r="16" spans="1:8" ht="15.75">
      <c r="A16" s="17">
        <v>5</v>
      </c>
      <c r="B16" s="18" t="s">
        <v>45</v>
      </c>
      <c r="C16" s="18" t="s">
        <v>46</v>
      </c>
      <c r="D16" s="18" t="s">
        <v>20</v>
      </c>
      <c r="E16" s="18" t="s">
        <v>47</v>
      </c>
      <c r="F16" s="18">
        <v>424800</v>
      </c>
      <c r="G16" s="19">
        <v>8110.2816000000003</v>
      </c>
      <c r="H16" s="20">
        <v>4.7159789999999999</v>
      </c>
    </row>
    <row r="17" spans="1:8" ht="15.75">
      <c r="A17" s="17">
        <v>6</v>
      </c>
      <c r="B17" s="18" t="s">
        <v>194</v>
      </c>
      <c r="C17" s="18" t="s">
        <v>195</v>
      </c>
      <c r="D17" s="18" t="s">
        <v>20</v>
      </c>
      <c r="E17" s="18" t="s">
        <v>196</v>
      </c>
      <c r="F17" s="18">
        <v>2877542</v>
      </c>
      <c r="G17" s="19">
        <v>7777.9960300000002</v>
      </c>
      <c r="H17" s="20">
        <v>4.522761</v>
      </c>
    </row>
    <row r="18" spans="1:8" ht="15.75">
      <c r="A18" s="17">
        <v>7</v>
      </c>
      <c r="B18" s="18" t="s">
        <v>25</v>
      </c>
      <c r="C18" s="18" t="s">
        <v>26</v>
      </c>
      <c r="D18" s="18" t="s">
        <v>20</v>
      </c>
      <c r="E18" s="18" t="s">
        <v>27</v>
      </c>
      <c r="F18" s="18">
        <v>1066900</v>
      </c>
      <c r="G18" s="19">
        <v>7642.2047000000002</v>
      </c>
      <c r="H18" s="20">
        <v>4.4438009999999997</v>
      </c>
    </row>
    <row r="19" spans="1:8" ht="15.75">
      <c r="A19" s="17">
        <v>8</v>
      </c>
      <c r="B19" s="18" t="s">
        <v>67</v>
      </c>
      <c r="C19" s="18" t="s">
        <v>68</v>
      </c>
      <c r="D19" s="18" t="s">
        <v>20</v>
      </c>
      <c r="E19" s="18" t="s">
        <v>69</v>
      </c>
      <c r="F19" s="18">
        <v>246855</v>
      </c>
      <c r="G19" s="19">
        <v>6749.6328400000002</v>
      </c>
      <c r="H19" s="20">
        <v>3.9247869999999998</v>
      </c>
    </row>
    <row r="20" spans="1:8" ht="15.75">
      <c r="A20" s="17">
        <v>9</v>
      </c>
      <c r="B20" s="18" t="s">
        <v>31</v>
      </c>
      <c r="C20" s="18" t="s">
        <v>32</v>
      </c>
      <c r="D20" s="18" t="s">
        <v>20</v>
      </c>
      <c r="E20" s="18" t="s">
        <v>33</v>
      </c>
      <c r="F20" s="18">
        <v>359797</v>
      </c>
      <c r="G20" s="19">
        <v>6170.3386499999997</v>
      </c>
      <c r="H20" s="20">
        <v>3.5879379999999998</v>
      </c>
    </row>
    <row r="21" spans="1:8" ht="15.75">
      <c r="A21" s="17">
        <v>10</v>
      </c>
      <c r="B21" s="18" t="s">
        <v>70</v>
      </c>
      <c r="C21" s="18" t="s">
        <v>71</v>
      </c>
      <c r="D21" s="18" t="s">
        <v>20</v>
      </c>
      <c r="E21" s="18" t="s">
        <v>72</v>
      </c>
      <c r="F21" s="18">
        <v>2170007</v>
      </c>
      <c r="G21" s="19">
        <v>4572.2047499999999</v>
      </c>
      <c r="H21" s="20">
        <v>2.6586530000000002</v>
      </c>
    </row>
    <row r="22" spans="1:8" ht="15.75">
      <c r="A22" s="17">
        <v>11</v>
      </c>
      <c r="B22" s="18" t="s">
        <v>36</v>
      </c>
      <c r="C22" s="18" t="s">
        <v>37</v>
      </c>
      <c r="D22" s="18" t="s">
        <v>20</v>
      </c>
      <c r="E22" s="18" t="s">
        <v>38</v>
      </c>
      <c r="F22" s="18">
        <v>1792700</v>
      </c>
      <c r="G22" s="19">
        <v>4557.0433999999996</v>
      </c>
      <c r="H22" s="20">
        <v>2.6498370000000002</v>
      </c>
    </row>
    <row r="23" spans="1:8" ht="15.75">
      <c r="A23" s="17">
        <v>12</v>
      </c>
      <c r="B23" s="18" t="s">
        <v>197</v>
      </c>
      <c r="C23" s="18" t="s">
        <v>198</v>
      </c>
      <c r="D23" s="18" t="s">
        <v>20</v>
      </c>
      <c r="E23" s="18" t="s">
        <v>21</v>
      </c>
      <c r="F23" s="18">
        <v>3628150</v>
      </c>
      <c r="G23" s="19">
        <v>3949.24127</v>
      </c>
      <c r="H23" s="20">
        <v>2.296411</v>
      </c>
    </row>
    <row r="24" spans="1:8" ht="15.75">
      <c r="A24" s="17">
        <v>13</v>
      </c>
      <c r="B24" s="18" t="s">
        <v>97</v>
      </c>
      <c r="C24" s="18" t="s">
        <v>98</v>
      </c>
      <c r="D24" s="18" t="s">
        <v>20</v>
      </c>
      <c r="E24" s="18" t="s">
        <v>72</v>
      </c>
      <c r="F24" s="18">
        <v>140446</v>
      </c>
      <c r="G24" s="19">
        <v>3922.6567799999998</v>
      </c>
      <c r="H24" s="20">
        <v>2.2809529999999998</v>
      </c>
    </row>
    <row r="25" spans="1:8" ht="15.75">
      <c r="A25" s="17">
        <v>14</v>
      </c>
      <c r="B25" s="18" t="s">
        <v>34</v>
      </c>
      <c r="C25" s="18" t="s">
        <v>35</v>
      </c>
      <c r="D25" s="18" t="s">
        <v>20</v>
      </c>
      <c r="E25" s="18" t="s">
        <v>24</v>
      </c>
      <c r="F25" s="18">
        <v>444800</v>
      </c>
      <c r="G25" s="19">
        <v>3853.7471999999998</v>
      </c>
      <c r="H25" s="20">
        <v>2.2408830000000002</v>
      </c>
    </row>
    <row r="26" spans="1:8" ht="15.75">
      <c r="A26" s="17">
        <v>15</v>
      </c>
      <c r="B26" s="18" t="s">
        <v>53</v>
      </c>
      <c r="C26" s="18" t="s">
        <v>54</v>
      </c>
      <c r="D26" s="18" t="s">
        <v>20</v>
      </c>
      <c r="E26" s="18" t="s">
        <v>38</v>
      </c>
      <c r="F26" s="18">
        <v>2384000</v>
      </c>
      <c r="G26" s="19">
        <v>3429.384</v>
      </c>
      <c r="H26" s="20">
        <v>1.994124</v>
      </c>
    </row>
    <row r="27" spans="1:8" ht="15.75">
      <c r="A27" s="17">
        <v>16</v>
      </c>
      <c r="B27" s="18" t="s">
        <v>199</v>
      </c>
      <c r="C27" s="18" t="s">
        <v>200</v>
      </c>
      <c r="D27" s="18" t="s">
        <v>20</v>
      </c>
      <c r="E27" s="18" t="s">
        <v>38</v>
      </c>
      <c r="F27" s="18">
        <v>650000</v>
      </c>
      <c r="G27" s="19">
        <v>3317.2750000000001</v>
      </c>
      <c r="H27" s="20">
        <v>1.9289339999999999</v>
      </c>
    </row>
    <row r="28" spans="1:8" ht="15.75">
      <c r="A28" s="17">
        <v>17</v>
      </c>
      <c r="B28" s="18" t="s">
        <v>201</v>
      </c>
      <c r="C28" s="18" t="s">
        <v>202</v>
      </c>
      <c r="D28" s="18" t="s">
        <v>20</v>
      </c>
      <c r="E28" s="18" t="s">
        <v>203</v>
      </c>
      <c r="F28" s="18">
        <v>409587</v>
      </c>
      <c r="G28" s="19">
        <v>2953.9414400000001</v>
      </c>
      <c r="H28" s="20">
        <v>1.717662</v>
      </c>
    </row>
    <row r="29" spans="1:8" ht="15.75">
      <c r="A29" s="17">
        <v>18</v>
      </c>
      <c r="B29" s="18" t="s">
        <v>92</v>
      </c>
      <c r="C29" s="18" t="s">
        <v>93</v>
      </c>
      <c r="D29" s="18" t="s">
        <v>20</v>
      </c>
      <c r="E29" s="18" t="s">
        <v>63</v>
      </c>
      <c r="F29" s="18">
        <v>360000</v>
      </c>
      <c r="G29" s="19">
        <v>2839.68</v>
      </c>
      <c r="H29" s="20">
        <v>1.651222</v>
      </c>
    </row>
    <row r="30" spans="1:8" ht="15.75">
      <c r="A30" s="17">
        <v>19</v>
      </c>
      <c r="B30" s="18" t="s">
        <v>87</v>
      </c>
      <c r="C30" s="18" t="s">
        <v>88</v>
      </c>
      <c r="D30" s="18" t="s">
        <v>20</v>
      </c>
      <c r="E30" s="18" t="s">
        <v>89</v>
      </c>
      <c r="F30" s="18">
        <v>285970</v>
      </c>
      <c r="G30" s="19">
        <v>2815.6606200000001</v>
      </c>
      <c r="H30" s="20">
        <v>1.6372549999999999</v>
      </c>
    </row>
    <row r="31" spans="1:8" ht="15.75">
      <c r="A31" s="17">
        <v>20</v>
      </c>
      <c r="B31" s="18" t="s">
        <v>78</v>
      </c>
      <c r="C31" s="18" t="s">
        <v>79</v>
      </c>
      <c r="D31" s="18" t="s">
        <v>20</v>
      </c>
      <c r="E31" s="18" t="s">
        <v>77</v>
      </c>
      <c r="F31" s="18">
        <v>469500</v>
      </c>
      <c r="G31" s="19">
        <v>2688.357</v>
      </c>
      <c r="H31" s="20">
        <v>1.5632299999999999</v>
      </c>
    </row>
    <row r="32" spans="1:8" ht="15.75">
      <c r="A32" s="17">
        <v>21</v>
      </c>
      <c r="B32" s="18" t="s">
        <v>204</v>
      </c>
      <c r="C32" s="18" t="s">
        <v>205</v>
      </c>
      <c r="D32" s="18" t="s">
        <v>20</v>
      </c>
      <c r="E32" s="18" t="s">
        <v>206</v>
      </c>
      <c r="F32" s="18">
        <v>1795000</v>
      </c>
      <c r="G32" s="19">
        <v>2603.6475</v>
      </c>
      <c r="H32" s="20">
        <v>1.513973</v>
      </c>
    </row>
    <row r="33" spans="1:8" ht="15.75">
      <c r="A33" s="17">
        <v>22</v>
      </c>
      <c r="B33" s="18" t="s">
        <v>207</v>
      </c>
      <c r="C33" s="18" t="s">
        <v>208</v>
      </c>
      <c r="D33" s="18" t="s">
        <v>20</v>
      </c>
      <c r="E33" s="18" t="s">
        <v>206</v>
      </c>
      <c r="F33" s="18">
        <v>651707</v>
      </c>
      <c r="G33" s="19">
        <v>2549.4777800000002</v>
      </c>
      <c r="H33" s="20">
        <v>1.4824740000000001</v>
      </c>
    </row>
    <row r="34" spans="1:8" ht="15.75">
      <c r="A34" s="17">
        <v>23</v>
      </c>
      <c r="B34" s="18" t="s">
        <v>209</v>
      </c>
      <c r="C34" s="18" t="s">
        <v>210</v>
      </c>
      <c r="D34" s="18" t="s">
        <v>20</v>
      </c>
      <c r="E34" s="18" t="s">
        <v>21</v>
      </c>
      <c r="F34" s="18">
        <v>2043400</v>
      </c>
      <c r="G34" s="19">
        <v>2524.6206999999999</v>
      </c>
      <c r="H34" s="20">
        <v>1.4680200000000001</v>
      </c>
    </row>
    <row r="35" spans="1:8" ht="15.75">
      <c r="A35" s="17">
        <v>24</v>
      </c>
      <c r="B35" s="18" t="s">
        <v>94</v>
      </c>
      <c r="C35" s="18" t="s">
        <v>95</v>
      </c>
      <c r="D35" s="18" t="s">
        <v>20</v>
      </c>
      <c r="E35" s="18" t="s">
        <v>96</v>
      </c>
      <c r="F35" s="18">
        <v>269650</v>
      </c>
      <c r="G35" s="19">
        <v>2443.5682999999999</v>
      </c>
      <c r="H35" s="20">
        <v>1.42089</v>
      </c>
    </row>
    <row r="36" spans="1:8" ht="15.75">
      <c r="A36" s="17">
        <v>25</v>
      </c>
      <c r="B36" s="18" t="s">
        <v>211</v>
      </c>
      <c r="C36" s="18" t="s">
        <v>212</v>
      </c>
      <c r="D36" s="18" t="s">
        <v>20</v>
      </c>
      <c r="E36" s="18" t="s">
        <v>24</v>
      </c>
      <c r="F36" s="18">
        <v>479425</v>
      </c>
      <c r="G36" s="19">
        <v>2324.73182</v>
      </c>
      <c r="H36" s="20">
        <v>1.3517889999999999</v>
      </c>
    </row>
    <row r="37" spans="1:8" ht="15.75">
      <c r="A37" s="17">
        <v>26</v>
      </c>
      <c r="B37" s="18" t="s">
        <v>48</v>
      </c>
      <c r="C37" s="18" t="s">
        <v>49</v>
      </c>
      <c r="D37" s="18" t="s">
        <v>20</v>
      </c>
      <c r="E37" s="18" t="s">
        <v>38</v>
      </c>
      <c r="F37" s="18">
        <v>470500</v>
      </c>
      <c r="G37" s="19">
        <v>2297.4515000000001</v>
      </c>
      <c r="H37" s="20">
        <v>1.3359259999999999</v>
      </c>
    </row>
    <row r="38" spans="1:8" ht="15.75">
      <c r="A38" s="17">
        <v>27</v>
      </c>
      <c r="B38" s="18" t="s">
        <v>213</v>
      </c>
      <c r="C38" s="18" t="s">
        <v>214</v>
      </c>
      <c r="D38" s="18" t="s">
        <v>20</v>
      </c>
      <c r="E38" s="18" t="s">
        <v>215</v>
      </c>
      <c r="F38" s="18">
        <v>1163520</v>
      </c>
      <c r="G38" s="19">
        <v>2144.9491200000002</v>
      </c>
      <c r="H38" s="20">
        <v>1.2472479999999999</v>
      </c>
    </row>
    <row r="39" spans="1:8" ht="15.75">
      <c r="A39" s="17">
        <v>28</v>
      </c>
      <c r="B39" s="18" t="s">
        <v>82</v>
      </c>
      <c r="C39" s="18" t="s">
        <v>83</v>
      </c>
      <c r="D39" s="18" t="s">
        <v>20</v>
      </c>
      <c r="E39" s="18" t="s">
        <v>30</v>
      </c>
      <c r="F39" s="18">
        <v>290500</v>
      </c>
      <c r="G39" s="19">
        <v>2118.6165000000001</v>
      </c>
      <c r="H39" s="20">
        <v>1.2319359999999999</v>
      </c>
    </row>
    <row r="40" spans="1:8" ht="15.75">
      <c r="A40" s="17">
        <v>29</v>
      </c>
      <c r="B40" s="18" t="s">
        <v>64</v>
      </c>
      <c r="C40" s="18" t="s">
        <v>65</v>
      </c>
      <c r="D40" s="18" t="s">
        <v>20</v>
      </c>
      <c r="E40" s="18" t="s">
        <v>66</v>
      </c>
      <c r="F40" s="18">
        <v>413960</v>
      </c>
      <c r="G40" s="19">
        <v>2060.6928800000001</v>
      </c>
      <c r="H40" s="20">
        <v>1.1982550000000001</v>
      </c>
    </row>
    <row r="41" spans="1:8" ht="15.75">
      <c r="A41" s="17">
        <v>30</v>
      </c>
      <c r="B41" s="18" t="s">
        <v>216</v>
      </c>
      <c r="C41" s="18" t="s">
        <v>217</v>
      </c>
      <c r="D41" s="18" t="s">
        <v>20</v>
      </c>
      <c r="E41" s="18" t="s">
        <v>63</v>
      </c>
      <c r="F41" s="18">
        <v>4066500</v>
      </c>
      <c r="G41" s="19">
        <v>1927.521</v>
      </c>
      <c r="H41" s="20">
        <v>1.1208180000000001</v>
      </c>
    </row>
    <row r="42" spans="1:8" ht="15.75">
      <c r="A42" s="17">
        <v>31</v>
      </c>
      <c r="B42" s="18" t="s">
        <v>218</v>
      </c>
      <c r="C42" s="18" t="s">
        <v>219</v>
      </c>
      <c r="D42" s="18" t="s">
        <v>20</v>
      </c>
      <c r="E42" s="18" t="s">
        <v>220</v>
      </c>
      <c r="F42" s="18">
        <v>493100</v>
      </c>
      <c r="G42" s="19">
        <v>1924.0762</v>
      </c>
      <c r="H42" s="20">
        <v>1.1188149999999999</v>
      </c>
    </row>
    <row r="43" spans="1:8" ht="15.75">
      <c r="A43" s="17">
        <v>32</v>
      </c>
      <c r="B43" s="18" t="s">
        <v>80</v>
      </c>
      <c r="C43" s="18" t="s">
        <v>81</v>
      </c>
      <c r="D43" s="18" t="s">
        <v>20</v>
      </c>
      <c r="E43" s="18" t="s">
        <v>63</v>
      </c>
      <c r="F43" s="18">
        <v>126000</v>
      </c>
      <c r="G43" s="19">
        <v>1871.982</v>
      </c>
      <c r="H43" s="20">
        <v>1.0885229999999999</v>
      </c>
    </row>
    <row r="44" spans="1:8" ht="15.75">
      <c r="A44" s="17">
        <v>33</v>
      </c>
      <c r="B44" s="18" t="s">
        <v>221</v>
      </c>
      <c r="C44" s="18" t="s">
        <v>222</v>
      </c>
      <c r="D44" s="18" t="s">
        <v>20</v>
      </c>
      <c r="E44" s="18" t="s">
        <v>24</v>
      </c>
      <c r="F44" s="18">
        <v>336201</v>
      </c>
      <c r="G44" s="19">
        <v>1798.5072500000001</v>
      </c>
      <c r="H44" s="20">
        <v>1.0457989999999999</v>
      </c>
    </row>
    <row r="45" spans="1:8" ht="15.75">
      <c r="A45" s="17">
        <v>34</v>
      </c>
      <c r="B45" s="18" t="s">
        <v>73</v>
      </c>
      <c r="C45" s="18" t="s">
        <v>74</v>
      </c>
      <c r="D45" s="18" t="s">
        <v>20</v>
      </c>
      <c r="E45" s="18" t="s">
        <v>27</v>
      </c>
      <c r="F45" s="18">
        <v>255000</v>
      </c>
      <c r="G45" s="19">
        <v>1647.9375</v>
      </c>
      <c r="H45" s="20">
        <v>0.95824500000000001</v>
      </c>
    </row>
    <row r="46" spans="1:8" ht="15.75">
      <c r="A46" s="17">
        <v>35</v>
      </c>
      <c r="B46" s="18" t="s">
        <v>223</v>
      </c>
      <c r="C46" s="18" t="s">
        <v>224</v>
      </c>
      <c r="D46" s="18" t="s">
        <v>20</v>
      </c>
      <c r="E46" s="18" t="s">
        <v>60</v>
      </c>
      <c r="F46" s="18">
        <v>281187</v>
      </c>
      <c r="G46" s="19">
        <v>1613.1698200000001</v>
      </c>
      <c r="H46" s="20">
        <v>0.938029</v>
      </c>
    </row>
    <row r="47" spans="1:8" ht="15.75">
      <c r="A47" s="17">
        <v>36</v>
      </c>
      <c r="B47" s="18" t="s">
        <v>225</v>
      </c>
      <c r="C47" s="18" t="s">
        <v>226</v>
      </c>
      <c r="D47" s="18" t="s">
        <v>20</v>
      </c>
      <c r="E47" s="18" t="s">
        <v>227</v>
      </c>
      <c r="F47" s="18">
        <v>292905</v>
      </c>
      <c r="G47" s="19">
        <v>1580.5153800000001</v>
      </c>
      <c r="H47" s="20">
        <v>0.919041</v>
      </c>
    </row>
    <row r="48" spans="1:8" ht="15.75">
      <c r="A48" s="17">
        <v>37</v>
      </c>
      <c r="B48" s="18" t="s">
        <v>228</v>
      </c>
      <c r="C48" s="18" t="s">
        <v>229</v>
      </c>
      <c r="D48" s="18" t="s">
        <v>20</v>
      </c>
      <c r="E48" s="18" t="s">
        <v>30</v>
      </c>
      <c r="F48" s="18">
        <v>112697</v>
      </c>
      <c r="G48" s="19">
        <v>1446.2406000000001</v>
      </c>
      <c r="H48" s="20">
        <v>0.84096199999999999</v>
      </c>
    </row>
    <row r="49" spans="1:8" ht="15.75">
      <c r="A49" s="17">
        <v>38</v>
      </c>
      <c r="B49" s="18" t="s">
        <v>230</v>
      </c>
      <c r="C49" s="18" t="s">
        <v>231</v>
      </c>
      <c r="D49" s="18" t="s">
        <v>20</v>
      </c>
      <c r="E49" s="18" t="s">
        <v>220</v>
      </c>
      <c r="F49" s="18">
        <v>469800</v>
      </c>
      <c r="G49" s="19">
        <v>1419.0309</v>
      </c>
      <c r="H49" s="20">
        <v>0.82513999999999998</v>
      </c>
    </row>
    <row r="50" spans="1:8" ht="15.75">
      <c r="A50" s="17">
        <v>39</v>
      </c>
      <c r="B50" s="18" t="s">
        <v>232</v>
      </c>
      <c r="C50" s="18" t="s">
        <v>233</v>
      </c>
      <c r="D50" s="18" t="s">
        <v>20</v>
      </c>
      <c r="E50" s="18" t="s">
        <v>72</v>
      </c>
      <c r="F50" s="18">
        <v>50000</v>
      </c>
      <c r="G50" s="19">
        <v>1195.7750000000001</v>
      </c>
      <c r="H50" s="20">
        <v>0.69532099999999997</v>
      </c>
    </row>
    <row r="51" spans="1:8" ht="15.75">
      <c r="A51" s="17">
        <v>40</v>
      </c>
      <c r="B51" s="18" t="s">
        <v>28</v>
      </c>
      <c r="C51" s="18" t="s">
        <v>29</v>
      </c>
      <c r="D51" s="18" t="s">
        <v>20</v>
      </c>
      <c r="E51" s="18" t="s">
        <v>30</v>
      </c>
      <c r="F51" s="18">
        <v>1500000</v>
      </c>
      <c r="G51" s="19">
        <v>1190.25</v>
      </c>
      <c r="H51" s="20">
        <v>0.69210799999999995</v>
      </c>
    </row>
    <row r="52" spans="1:8" ht="15.75">
      <c r="A52" s="17">
        <v>41</v>
      </c>
      <c r="B52" s="18" t="s">
        <v>234</v>
      </c>
      <c r="C52" s="18" t="s">
        <v>235</v>
      </c>
      <c r="D52" s="18" t="s">
        <v>20</v>
      </c>
      <c r="E52" s="18" t="s">
        <v>89</v>
      </c>
      <c r="F52" s="18">
        <v>878250</v>
      </c>
      <c r="G52" s="19">
        <v>1157.09437</v>
      </c>
      <c r="H52" s="20">
        <v>0.67282900000000001</v>
      </c>
    </row>
    <row r="53" spans="1:8" ht="15.75">
      <c r="A53" s="17">
        <v>42</v>
      </c>
      <c r="B53" s="18" t="s">
        <v>236</v>
      </c>
      <c r="C53" s="18" t="s">
        <v>237</v>
      </c>
      <c r="D53" s="18" t="s">
        <v>20</v>
      </c>
      <c r="E53" s="18" t="s">
        <v>66</v>
      </c>
      <c r="F53" s="18">
        <v>388400</v>
      </c>
      <c r="G53" s="19">
        <v>1124.6122</v>
      </c>
      <c r="H53" s="20">
        <v>0.65394099999999999</v>
      </c>
    </row>
    <row r="54" spans="1:8" ht="15.75">
      <c r="A54" s="17">
        <v>43</v>
      </c>
      <c r="B54" s="18" t="s">
        <v>238</v>
      </c>
      <c r="C54" s="18" t="s">
        <v>239</v>
      </c>
      <c r="D54" s="18" t="s">
        <v>20</v>
      </c>
      <c r="E54" s="18" t="s">
        <v>240</v>
      </c>
      <c r="F54" s="18">
        <v>521555</v>
      </c>
      <c r="G54" s="19">
        <v>1124.4725800000001</v>
      </c>
      <c r="H54" s="20">
        <v>0.65386</v>
      </c>
    </row>
    <row r="55" spans="1:8" ht="15.75">
      <c r="A55" s="17">
        <v>44</v>
      </c>
      <c r="B55" s="18" t="s">
        <v>241</v>
      </c>
      <c r="C55" s="18" t="s">
        <v>242</v>
      </c>
      <c r="D55" s="18" t="s">
        <v>20</v>
      </c>
      <c r="E55" s="18" t="s">
        <v>52</v>
      </c>
      <c r="F55" s="18">
        <v>500000</v>
      </c>
      <c r="G55" s="19">
        <v>1114.75</v>
      </c>
      <c r="H55" s="20">
        <v>0.64820699999999998</v>
      </c>
    </row>
    <row r="56" spans="1:8" ht="15.75">
      <c r="A56" s="17">
        <v>45</v>
      </c>
      <c r="B56" s="18" t="s">
        <v>243</v>
      </c>
      <c r="C56" s="18" t="s">
        <v>244</v>
      </c>
      <c r="D56" s="18" t="s">
        <v>20</v>
      </c>
      <c r="E56" s="18" t="s">
        <v>96</v>
      </c>
      <c r="F56" s="18">
        <v>365000</v>
      </c>
      <c r="G56" s="19">
        <v>1071.4575</v>
      </c>
      <c r="H56" s="20">
        <v>0.62303299999999995</v>
      </c>
    </row>
    <row r="57" spans="1:8" ht="15.75">
      <c r="A57" s="17">
        <v>46</v>
      </c>
      <c r="B57" s="18" t="s">
        <v>245</v>
      </c>
      <c r="C57" s="18" t="s">
        <v>246</v>
      </c>
      <c r="D57" s="18" t="s">
        <v>20</v>
      </c>
      <c r="E57" s="18" t="s">
        <v>24</v>
      </c>
      <c r="F57" s="18">
        <v>60487</v>
      </c>
      <c r="G57" s="19">
        <v>979.40549999999996</v>
      </c>
      <c r="H57" s="20">
        <v>0.56950599999999996</v>
      </c>
    </row>
    <row r="58" spans="1:8" ht="15.75">
      <c r="A58" s="17">
        <v>47</v>
      </c>
      <c r="B58" s="18" t="s">
        <v>247</v>
      </c>
      <c r="C58" s="18" t="s">
        <v>248</v>
      </c>
      <c r="D58" s="18" t="s">
        <v>20</v>
      </c>
      <c r="E58" s="18" t="s">
        <v>60</v>
      </c>
      <c r="F58" s="18">
        <v>121000</v>
      </c>
      <c r="G58" s="19">
        <v>962.13149999999996</v>
      </c>
      <c r="H58" s="20">
        <v>0.55946200000000001</v>
      </c>
    </row>
    <row r="59" spans="1:8" ht="15.75">
      <c r="A59" s="17">
        <v>48</v>
      </c>
      <c r="B59" s="18" t="s">
        <v>249</v>
      </c>
      <c r="C59" s="18" t="s">
        <v>250</v>
      </c>
      <c r="D59" s="18" t="s">
        <v>20</v>
      </c>
      <c r="E59" s="18" t="s">
        <v>72</v>
      </c>
      <c r="F59" s="18">
        <v>523000</v>
      </c>
      <c r="G59" s="19">
        <v>844.90650000000005</v>
      </c>
      <c r="H59" s="20">
        <v>0.49129800000000001</v>
      </c>
    </row>
    <row r="60" spans="1:8" ht="15.75">
      <c r="A60" s="17">
        <v>49</v>
      </c>
      <c r="B60" s="18" t="s">
        <v>251</v>
      </c>
      <c r="C60" s="18" t="s">
        <v>252</v>
      </c>
      <c r="D60" s="18" t="s">
        <v>20</v>
      </c>
      <c r="E60" s="18" t="s">
        <v>60</v>
      </c>
      <c r="F60" s="18">
        <v>77105</v>
      </c>
      <c r="G60" s="19">
        <v>701.92537000000004</v>
      </c>
      <c r="H60" s="20">
        <v>0.40815699999999999</v>
      </c>
    </row>
    <row r="61" spans="1:8" ht="15.75">
      <c r="A61" s="17">
        <v>50</v>
      </c>
      <c r="B61" s="18" t="s">
        <v>253</v>
      </c>
      <c r="C61" s="18" t="s">
        <v>254</v>
      </c>
      <c r="D61" s="18" t="s">
        <v>20</v>
      </c>
      <c r="E61" s="18" t="s">
        <v>24</v>
      </c>
      <c r="F61" s="18">
        <v>101604</v>
      </c>
      <c r="G61" s="19">
        <v>622.27369999999996</v>
      </c>
      <c r="H61" s="20">
        <v>0.36184100000000002</v>
      </c>
    </row>
    <row r="62" spans="1:8" ht="15.75">
      <c r="A62" s="17">
        <v>51</v>
      </c>
      <c r="B62" s="18" t="s">
        <v>50</v>
      </c>
      <c r="C62" s="18" t="s">
        <v>51</v>
      </c>
      <c r="D62" s="18" t="s">
        <v>20</v>
      </c>
      <c r="E62" s="18" t="s">
        <v>52</v>
      </c>
      <c r="F62" s="18">
        <v>8000</v>
      </c>
      <c r="G62" s="19">
        <v>577.31200000000001</v>
      </c>
      <c r="H62" s="20">
        <v>0.33569599999999999</v>
      </c>
    </row>
    <row r="63" spans="1:8" ht="15.75">
      <c r="A63" s="6"/>
      <c r="B63" s="9"/>
      <c r="C63" s="9" t="s">
        <v>99</v>
      </c>
      <c r="D63" s="9"/>
      <c r="E63" s="9"/>
      <c r="F63" s="9"/>
      <c r="G63" s="12">
        <f>SUM(G12:G62)</f>
        <v>169417.6686</v>
      </c>
      <c r="H63" s="15">
        <f>SUM(H12:H62)</f>
        <v>98.513252000000008</v>
      </c>
    </row>
    <row r="64" spans="1:8" ht="15.75">
      <c r="A64" s="6"/>
      <c r="B64" s="9"/>
      <c r="C64" s="9"/>
      <c r="D64" s="9"/>
      <c r="E64" s="9"/>
      <c r="F64" s="9"/>
      <c r="G64" s="12"/>
      <c r="H64" s="14"/>
    </row>
    <row r="65" spans="1:8" ht="15.75">
      <c r="A65" s="6"/>
      <c r="B65" s="9"/>
      <c r="C65" s="9" t="s">
        <v>100</v>
      </c>
      <c r="D65" s="9" t="s">
        <v>101</v>
      </c>
      <c r="E65" s="9" t="s">
        <v>101</v>
      </c>
      <c r="F65" s="9" t="s">
        <v>101</v>
      </c>
      <c r="G65" s="12" t="s">
        <v>101</v>
      </c>
      <c r="H65" s="14" t="s">
        <v>101</v>
      </c>
    </row>
    <row r="66" spans="1:8" ht="15.75">
      <c r="A66" s="6"/>
      <c r="B66" s="9"/>
      <c r="C66" s="9" t="s">
        <v>99</v>
      </c>
      <c r="D66" s="9"/>
      <c r="E66" s="9"/>
      <c r="F66" s="9"/>
      <c r="G66" s="12">
        <f>SUM(G65:G65)</f>
        <v>0</v>
      </c>
      <c r="H66" s="15">
        <f>SUM(H65:H65)</f>
        <v>0</v>
      </c>
    </row>
    <row r="67" spans="1:8" ht="15.75">
      <c r="A67" s="6"/>
      <c r="B67" s="9"/>
      <c r="C67" s="9" t="s">
        <v>102</v>
      </c>
      <c r="D67" s="9"/>
      <c r="E67" s="9"/>
      <c r="F67" s="9"/>
      <c r="G67" s="16">
        <f>SUM(G63,G66)</f>
        <v>169417.6686</v>
      </c>
      <c r="H67" s="16">
        <f>SUM(H63,H66)</f>
        <v>98.513252000000008</v>
      </c>
    </row>
    <row r="68" spans="1:8" ht="15.75">
      <c r="A68" s="6"/>
      <c r="B68" s="9"/>
      <c r="C68" s="9"/>
      <c r="D68" s="9"/>
      <c r="E68" s="9"/>
      <c r="F68" s="9"/>
      <c r="G68" s="12"/>
      <c r="H68" s="14"/>
    </row>
    <row r="69" spans="1:8" ht="15.75">
      <c r="A69" s="6"/>
      <c r="B69" s="9"/>
      <c r="C69" s="9" t="s">
        <v>103</v>
      </c>
      <c r="D69" s="9"/>
      <c r="E69" s="9"/>
      <c r="F69" s="9"/>
      <c r="G69" s="12"/>
      <c r="H69" s="14"/>
    </row>
    <row r="70" spans="1:8" ht="15.75">
      <c r="A70" s="6"/>
      <c r="B70" s="9"/>
      <c r="C70" s="9" t="s">
        <v>104</v>
      </c>
      <c r="D70" s="9" t="s">
        <v>101</v>
      </c>
      <c r="E70" s="9" t="s">
        <v>101</v>
      </c>
      <c r="F70" s="9" t="s">
        <v>101</v>
      </c>
      <c r="G70" s="12" t="s">
        <v>101</v>
      </c>
      <c r="H70" s="14" t="s">
        <v>101</v>
      </c>
    </row>
    <row r="71" spans="1:8" ht="15.75">
      <c r="A71" s="6"/>
      <c r="B71" s="9"/>
      <c r="C71" s="9" t="s">
        <v>99</v>
      </c>
      <c r="D71" s="9"/>
      <c r="E71" s="9"/>
      <c r="F71" s="9"/>
      <c r="G71" s="12">
        <f>SUM(G70:G70)</f>
        <v>0</v>
      </c>
      <c r="H71" s="15">
        <f>SUM(H70:H70)</f>
        <v>0</v>
      </c>
    </row>
    <row r="72" spans="1:8" ht="15.75">
      <c r="A72" s="6"/>
      <c r="B72" s="9"/>
      <c r="C72" s="9"/>
      <c r="D72" s="9"/>
      <c r="E72" s="9"/>
      <c r="F72" s="9"/>
      <c r="G72" s="12"/>
      <c r="H72" s="14"/>
    </row>
    <row r="73" spans="1:8" ht="15.75">
      <c r="A73" s="6"/>
      <c r="B73" s="9"/>
      <c r="C73" s="9" t="s">
        <v>105</v>
      </c>
      <c r="D73" s="9" t="s">
        <v>101</v>
      </c>
      <c r="E73" s="9" t="s">
        <v>101</v>
      </c>
      <c r="F73" s="9" t="s">
        <v>101</v>
      </c>
      <c r="G73" s="12" t="s">
        <v>101</v>
      </c>
      <c r="H73" s="14" t="s">
        <v>101</v>
      </c>
    </row>
    <row r="74" spans="1:8" ht="15.75">
      <c r="A74" s="6"/>
      <c r="B74" s="9"/>
      <c r="C74" s="9" t="s">
        <v>99</v>
      </c>
      <c r="D74" s="9"/>
      <c r="E74" s="9"/>
      <c r="F74" s="9"/>
      <c r="G74" s="12">
        <f>SUM(G73:G73)</f>
        <v>0</v>
      </c>
      <c r="H74" s="15">
        <f>SUM(H73:H73)</f>
        <v>0</v>
      </c>
    </row>
    <row r="75" spans="1:8" ht="15.75">
      <c r="A75" s="6"/>
      <c r="B75" s="9"/>
      <c r="C75" s="9" t="s">
        <v>102</v>
      </c>
      <c r="D75" s="9"/>
      <c r="E75" s="9"/>
      <c r="F75" s="9"/>
      <c r="G75" s="16">
        <f>SUM(G71,G74)</f>
        <v>0</v>
      </c>
      <c r="H75" s="16">
        <f>SUM(H71,H74)</f>
        <v>0</v>
      </c>
    </row>
    <row r="76" spans="1:8" ht="15.75">
      <c r="A76" s="6"/>
      <c r="B76" s="9"/>
      <c r="C76" s="9"/>
      <c r="D76" s="9"/>
      <c r="E76" s="9"/>
      <c r="F76" s="9"/>
      <c r="G76" s="12"/>
      <c r="H76" s="14"/>
    </row>
    <row r="77" spans="1:8" ht="15.75">
      <c r="A77" s="6"/>
      <c r="B77" s="9"/>
      <c r="C77" s="9" t="s">
        <v>106</v>
      </c>
      <c r="D77" s="9"/>
      <c r="E77" s="9"/>
      <c r="F77" s="9"/>
      <c r="G77" s="12"/>
      <c r="H77" s="14"/>
    </row>
    <row r="78" spans="1:8" ht="15.75">
      <c r="A78" s="6"/>
      <c r="B78" s="9"/>
      <c r="C78" s="9" t="s">
        <v>107</v>
      </c>
      <c r="D78" s="9" t="s">
        <v>101</v>
      </c>
      <c r="E78" s="9" t="s">
        <v>101</v>
      </c>
      <c r="F78" s="9" t="s">
        <v>101</v>
      </c>
      <c r="G78" s="12" t="s">
        <v>101</v>
      </c>
      <c r="H78" s="14" t="s">
        <v>101</v>
      </c>
    </row>
    <row r="79" spans="1:8" ht="15.75">
      <c r="A79" s="6"/>
      <c r="B79" s="9"/>
      <c r="C79" s="9" t="s">
        <v>99</v>
      </c>
      <c r="D79" s="9"/>
      <c r="E79" s="9"/>
      <c r="F79" s="9"/>
      <c r="G79" s="12">
        <f>SUM(G78:G78)</f>
        <v>0</v>
      </c>
      <c r="H79" s="15">
        <f>SUM(H78:H78)</f>
        <v>0</v>
      </c>
    </row>
    <row r="80" spans="1:8" ht="15.75">
      <c r="A80" s="6"/>
      <c r="B80" s="9"/>
      <c r="C80" s="9"/>
      <c r="D80" s="9"/>
      <c r="E80" s="9"/>
      <c r="F80" s="9"/>
      <c r="G80" s="12"/>
      <c r="H80" s="14"/>
    </row>
    <row r="81" spans="1:8" ht="15.75">
      <c r="A81" s="6"/>
      <c r="B81" s="9"/>
      <c r="C81" s="9" t="s">
        <v>113</v>
      </c>
      <c r="D81" s="9" t="s">
        <v>101</v>
      </c>
      <c r="E81" s="9" t="s">
        <v>101</v>
      </c>
      <c r="F81" s="9" t="s">
        <v>101</v>
      </c>
      <c r="G81" s="12" t="s">
        <v>101</v>
      </c>
      <c r="H81" s="14" t="s">
        <v>101</v>
      </c>
    </row>
    <row r="82" spans="1:8" ht="15.75">
      <c r="A82" s="6"/>
      <c r="B82" s="9"/>
      <c r="C82" s="9" t="s">
        <v>99</v>
      </c>
      <c r="D82" s="9"/>
      <c r="E82" s="9"/>
      <c r="F82" s="9"/>
      <c r="G82" s="12">
        <f>SUM(G81:G81)</f>
        <v>0</v>
      </c>
      <c r="H82" s="15">
        <f>SUM(H81:H81)</f>
        <v>0</v>
      </c>
    </row>
    <row r="83" spans="1:8" ht="15.75">
      <c r="A83" s="6"/>
      <c r="B83" s="9"/>
      <c r="C83" s="9"/>
      <c r="D83" s="9"/>
      <c r="E83" s="9"/>
      <c r="F83" s="9"/>
      <c r="G83" s="12"/>
      <c r="H83" s="14"/>
    </row>
    <row r="84" spans="1:8" ht="15.75">
      <c r="A84" s="6"/>
      <c r="B84" s="9"/>
      <c r="C84" s="9" t="s">
        <v>114</v>
      </c>
      <c r="D84" s="9" t="s">
        <v>101</v>
      </c>
      <c r="E84" s="9" t="s">
        <v>101</v>
      </c>
      <c r="F84" s="9" t="s">
        <v>101</v>
      </c>
      <c r="G84" s="12" t="s">
        <v>101</v>
      </c>
      <c r="H84" s="14" t="s">
        <v>101</v>
      </c>
    </row>
    <row r="85" spans="1:8" ht="15.75">
      <c r="A85" s="6"/>
      <c r="B85" s="9"/>
      <c r="C85" s="9" t="s">
        <v>99</v>
      </c>
      <c r="D85" s="9"/>
      <c r="E85" s="9"/>
      <c r="F85" s="9"/>
      <c r="G85" s="12">
        <f>SUM(G84:G84)</f>
        <v>0</v>
      </c>
      <c r="H85" s="15">
        <f>SUM(H84:H84)</f>
        <v>0</v>
      </c>
    </row>
    <row r="86" spans="1:8" ht="15.75">
      <c r="A86" s="6"/>
      <c r="B86" s="9"/>
      <c r="C86" s="9" t="s">
        <v>102</v>
      </c>
      <c r="D86" s="9"/>
      <c r="E86" s="9"/>
      <c r="F86" s="9"/>
      <c r="G86" s="16">
        <f>SUM(G79,G82,G85)</f>
        <v>0</v>
      </c>
      <c r="H86" s="16">
        <f>SUM(H79,H82,H85)</f>
        <v>0</v>
      </c>
    </row>
    <row r="87" spans="1:8" ht="15.75">
      <c r="A87" s="6"/>
      <c r="B87" s="9"/>
      <c r="C87" s="9"/>
      <c r="D87" s="9"/>
      <c r="E87" s="9"/>
      <c r="F87" s="9"/>
      <c r="G87" s="12"/>
      <c r="H87" s="14"/>
    </row>
    <row r="88" spans="1:8" ht="15.75">
      <c r="A88" s="6"/>
      <c r="B88" s="9"/>
      <c r="C88" s="9" t="s">
        <v>115</v>
      </c>
      <c r="D88" s="9"/>
      <c r="E88" s="9"/>
      <c r="F88" s="9"/>
      <c r="G88" s="12"/>
      <c r="H88" s="14"/>
    </row>
    <row r="89" spans="1:8" ht="15.75">
      <c r="A89" s="6"/>
      <c r="B89" s="9"/>
      <c r="C89" s="9" t="s">
        <v>116</v>
      </c>
      <c r="D89" s="9" t="s">
        <v>101</v>
      </c>
      <c r="E89" s="9" t="s">
        <v>101</v>
      </c>
      <c r="F89" s="9" t="s">
        <v>101</v>
      </c>
      <c r="G89" s="12" t="s">
        <v>101</v>
      </c>
      <c r="H89" s="14" t="s">
        <v>101</v>
      </c>
    </row>
    <row r="90" spans="1:8" ht="15.75">
      <c r="A90" s="6"/>
      <c r="B90" s="9"/>
      <c r="C90" s="9" t="s">
        <v>99</v>
      </c>
      <c r="D90" s="9"/>
      <c r="E90" s="9"/>
      <c r="F90" s="9"/>
      <c r="G90" s="12">
        <f>SUM(G89:G89)</f>
        <v>0</v>
      </c>
      <c r="H90" s="15">
        <f>SUM(H89:H89)</f>
        <v>0</v>
      </c>
    </row>
    <row r="91" spans="1:8" ht="15.75">
      <c r="A91" s="6"/>
      <c r="B91" s="9"/>
      <c r="C91" s="9"/>
      <c r="D91" s="9"/>
      <c r="E91" s="9"/>
      <c r="F91" s="9"/>
      <c r="G91" s="12"/>
      <c r="H91" s="14"/>
    </row>
    <row r="92" spans="1:8" ht="15.75">
      <c r="A92" s="6"/>
      <c r="B92" s="9"/>
      <c r="C92" s="9" t="s">
        <v>117</v>
      </c>
      <c r="D92" s="9" t="s">
        <v>101</v>
      </c>
      <c r="E92" s="9" t="s">
        <v>101</v>
      </c>
      <c r="F92" s="9" t="s">
        <v>101</v>
      </c>
      <c r="G92" s="12" t="s">
        <v>101</v>
      </c>
      <c r="H92" s="14" t="s">
        <v>101</v>
      </c>
    </row>
    <row r="93" spans="1:8" ht="15.75">
      <c r="A93" s="6"/>
      <c r="B93" s="9"/>
      <c r="C93" s="9" t="s">
        <v>99</v>
      </c>
      <c r="D93" s="9"/>
      <c r="E93" s="9"/>
      <c r="F93" s="9"/>
      <c r="G93" s="12">
        <f>SUM(G92:G92)</f>
        <v>0</v>
      </c>
      <c r="H93" s="15">
        <f>SUM(H92:H92)</f>
        <v>0</v>
      </c>
    </row>
    <row r="94" spans="1:8" ht="15.75">
      <c r="A94" s="6"/>
      <c r="B94" s="9"/>
      <c r="C94" s="9" t="s">
        <v>102</v>
      </c>
      <c r="D94" s="9"/>
      <c r="E94" s="9"/>
      <c r="F94" s="9"/>
      <c r="G94" s="16">
        <f>SUM(G90,G93)</f>
        <v>0</v>
      </c>
      <c r="H94" s="16">
        <f>SUM(H90,H93)</f>
        <v>0</v>
      </c>
    </row>
    <row r="95" spans="1:8" ht="15.75">
      <c r="A95" s="6"/>
      <c r="B95" s="9"/>
      <c r="C95" s="9"/>
      <c r="D95" s="9"/>
      <c r="E95" s="9"/>
      <c r="F95" s="9"/>
      <c r="G95" s="12"/>
      <c r="H95" s="14"/>
    </row>
    <row r="96" spans="1:8" ht="15.75">
      <c r="A96" s="6"/>
      <c r="B96" s="9"/>
      <c r="C96" s="9" t="s">
        <v>118</v>
      </c>
      <c r="D96" s="9"/>
      <c r="E96" s="9"/>
      <c r="F96" s="9"/>
      <c r="G96" s="12"/>
      <c r="H96" s="14"/>
    </row>
    <row r="97" spans="1:8" ht="15.75">
      <c r="A97" s="6"/>
      <c r="B97" s="9"/>
      <c r="C97" s="9" t="s">
        <v>119</v>
      </c>
      <c r="D97" s="9" t="s">
        <v>101</v>
      </c>
      <c r="E97" s="9" t="s">
        <v>101</v>
      </c>
      <c r="F97" s="9" t="s">
        <v>101</v>
      </c>
      <c r="G97" s="12" t="s">
        <v>101</v>
      </c>
      <c r="H97" s="14" t="s">
        <v>101</v>
      </c>
    </row>
    <row r="98" spans="1:8" ht="15.75">
      <c r="A98" s="6"/>
      <c r="B98" s="9"/>
      <c r="C98" s="9" t="s">
        <v>99</v>
      </c>
      <c r="D98" s="9"/>
      <c r="E98" s="9"/>
      <c r="F98" s="9"/>
      <c r="G98" s="12">
        <f>SUM(G97:G97)</f>
        <v>0</v>
      </c>
      <c r="H98" s="15">
        <f>SUM(H97:H97)</f>
        <v>0</v>
      </c>
    </row>
    <row r="99" spans="1:8" ht="15.75">
      <c r="A99" s="6"/>
      <c r="B99" s="9"/>
      <c r="C99" s="9"/>
      <c r="D99" s="9"/>
      <c r="E99" s="9"/>
      <c r="F99" s="9"/>
      <c r="G99" s="12"/>
      <c r="H99" s="14"/>
    </row>
    <row r="100" spans="1:8" ht="15.75">
      <c r="A100" s="6"/>
      <c r="B100" s="9"/>
      <c r="C100" s="9" t="s">
        <v>120</v>
      </c>
      <c r="D100" s="9"/>
      <c r="E100" s="9"/>
      <c r="F100" s="9"/>
      <c r="G100" s="12"/>
      <c r="H100" s="14"/>
    </row>
    <row r="101" spans="1:8" ht="15.75">
      <c r="A101" s="17">
        <v>52</v>
      </c>
      <c r="B101" s="18" t="s">
        <v>121</v>
      </c>
      <c r="C101" s="18" t="s">
        <v>122</v>
      </c>
      <c r="D101" s="18" t="s">
        <v>123</v>
      </c>
      <c r="E101" s="18" t="s">
        <v>20</v>
      </c>
      <c r="F101" s="18">
        <v>21748.7</v>
      </c>
      <c r="G101" s="22">
        <v>2174.87</v>
      </c>
      <c r="H101" s="20">
        <v>1.2646470000000001</v>
      </c>
    </row>
    <row r="102" spans="1:8" ht="15.75">
      <c r="A102" s="6"/>
      <c r="B102" s="9"/>
      <c r="C102" s="9" t="s">
        <v>99</v>
      </c>
      <c r="D102" s="9"/>
      <c r="E102" s="9"/>
      <c r="F102" s="9"/>
      <c r="G102" s="9">
        <f>SUM(G101:G101)</f>
        <v>2174.87</v>
      </c>
      <c r="H102" s="15">
        <f>SUM(H101:H101)</f>
        <v>1.2646470000000001</v>
      </c>
    </row>
    <row r="103" spans="1:8" ht="15.75">
      <c r="A103" s="6"/>
      <c r="B103" s="9"/>
      <c r="C103" s="9"/>
      <c r="D103" s="9"/>
      <c r="E103" s="9"/>
      <c r="F103" s="9"/>
      <c r="G103" s="9"/>
      <c r="H103" s="14"/>
    </row>
    <row r="104" spans="1:8" ht="15.75">
      <c r="A104" s="6"/>
      <c r="B104" s="9"/>
      <c r="C104" s="9" t="s">
        <v>124</v>
      </c>
      <c r="D104" s="9"/>
      <c r="E104" s="9"/>
      <c r="F104" s="9"/>
      <c r="G104" s="9"/>
      <c r="H104" s="14"/>
    </row>
    <row r="105" spans="1:8" ht="15.75">
      <c r="A105" s="17">
        <v>53</v>
      </c>
      <c r="B105" s="18" t="s">
        <v>123</v>
      </c>
      <c r="C105" s="18" t="s">
        <v>125</v>
      </c>
      <c r="D105" s="18" t="s">
        <v>123</v>
      </c>
      <c r="E105" s="18" t="s">
        <v>20</v>
      </c>
      <c r="F105" s="18">
        <v>0</v>
      </c>
      <c r="G105" s="22">
        <v>381.95988</v>
      </c>
      <c r="H105" s="20">
        <v>0.22210299999999999</v>
      </c>
    </row>
    <row r="106" spans="1:8" ht="15.75">
      <c r="A106" s="6"/>
      <c r="B106" s="9"/>
      <c r="C106" s="9" t="s">
        <v>99</v>
      </c>
      <c r="D106" s="9"/>
      <c r="E106" s="9"/>
      <c r="F106" s="9"/>
      <c r="G106" s="9">
        <f>SUM(G105:G105)</f>
        <v>381.95988</v>
      </c>
      <c r="H106" s="15">
        <f>SUM(H105:H105)</f>
        <v>0.22210299999999999</v>
      </c>
    </row>
    <row r="107" spans="1:8" ht="15.75">
      <c r="A107" s="6"/>
      <c r="B107" s="9"/>
      <c r="C107" s="9" t="s">
        <v>102</v>
      </c>
      <c r="D107" s="9"/>
      <c r="E107" s="9"/>
      <c r="F107" s="9"/>
      <c r="G107" s="21">
        <f>SUM(G98,G102,G106)</f>
        <v>2556.8298799999998</v>
      </c>
      <c r="H107" s="16">
        <f>SUM(H98,H102,H106)</f>
        <v>1.48675</v>
      </c>
    </row>
    <row r="108" spans="1:8" ht="15.75">
      <c r="A108" s="7"/>
      <c r="B108" s="10"/>
      <c r="C108" s="10" t="s">
        <v>126</v>
      </c>
      <c r="D108" s="10"/>
      <c r="E108" s="10"/>
      <c r="F108" s="10"/>
      <c r="G108" s="16">
        <f>SUM(G67,G75,G86,G94,G107)</f>
        <v>171974.49848000001</v>
      </c>
      <c r="H108" s="16">
        <f>SUM(H67,H75,H86,H94,H107)</f>
        <v>100.00000200000001</v>
      </c>
    </row>
    <row r="110" spans="1:8">
      <c r="B110" t="s">
        <v>127</v>
      </c>
      <c r="D110" t="s">
        <v>128</v>
      </c>
    </row>
    <row r="111" spans="1:8">
      <c r="B111" s="4" t="s">
        <v>129</v>
      </c>
      <c r="C111" s="4" t="s">
        <v>130</v>
      </c>
      <c r="D111" s="4" t="s">
        <v>131</v>
      </c>
      <c r="E111" s="4" t="s">
        <v>132</v>
      </c>
      <c r="F111" s="4" t="s">
        <v>133</v>
      </c>
    </row>
    <row r="112" spans="1:8">
      <c r="B112" s="4"/>
      <c r="C112" s="4"/>
      <c r="D112" s="4"/>
      <c r="E112" s="4"/>
      <c r="F112" s="4"/>
    </row>
    <row r="113" spans="2:6">
      <c r="B113" s="4" t="s">
        <v>134</v>
      </c>
      <c r="C113" s="4"/>
      <c r="D113" s="4"/>
      <c r="E113" s="4"/>
      <c r="F113" s="4"/>
    </row>
    <row r="114" spans="2:6">
      <c r="B114" s="4" t="s">
        <v>135</v>
      </c>
      <c r="C114" s="4"/>
    </row>
    <row r="115" spans="2:6">
      <c r="B115" s="4" t="s">
        <v>136</v>
      </c>
      <c r="C115" s="4"/>
    </row>
    <row r="116" spans="2:6">
      <c r="B116" s="4" t="s">
        <v>137</v>
      </c>
      <c r="C116" s="4"/>
    </row>
    <row r="117" spans="2:6">
      <c r="B117" s="4" t="s">
        <v>138</v>
      </c>
      <c r="C117" s="4"/>
    </row>
    <row r="118" spans="2:6">
      <c r="B118" s="4" t="s">
        <v>139</v>
      </c>
      <c r="C118" s="4"/>
    </row>
    <row r="119" spans="2:6">
      <c r="B119" s="4" t="s">
        <v>140</v>
      </c>
      <c r="C119" s="4"/>
    </row>
    <row r="120" spans="2:6">
      <c r="B120" s="4"/>
      <c r="C120" s="4"/>
    </row>
    <row r="121" spans="2:6">
      <c r="B121" t="s">
        <v>141</v>
      </c>
      <c r="D121" t="s">
        <v>128</v>
      </c>
    </row>
    <row r="122" spans="2:6">
      <c r="B122" s="4" t="s">
        <v>129</v>
      </c>
      <c r="C122" s="4" t="s">
        <v>130</v>
      </c>
      <c r="D122" s="4" t="s">
        <v>131</v>
      </c>
      <c r="E122" s="4" t="s">
        <v>132</v>
      </c>
      <c r="F122" s="4" t="s">
        <v>133</v>
      </c>
    </row>
    <row r="123" spans="2:6">
      <c r="B123" s="4"/>
      <c r="C123" s="4"/>
      <c r="D123" s="4"/>
      <c r="E123" s="4"/>
      <c r="F123" s="4"/>
    </row>
    <row r="124" spans="2:6">
      <c r="B124" s="4" t="s">
        <v>142</v>
      </c>
      <c r="C124" s="4"/>
      <c r="D124" s="4"/>
      <c r="E124" s="4"/>
      <c r="F124" s="4"/>
    </row>
    <row r="125" spans="2:6">
      <c r="B125" s="4" t="s">
        <v>143</v>
      </c>
      <c r="C125" s="4"/>
    </row>
    <row r="126" spans="2:6">
      <c r="B126" s="4" t="s">
        <v>144</v>
      </c>
      <c r="C126" s="4"/>
    </row>
    <row r="127" spans="2:6">
      <c r="B127" s="4" t="s">
        <v>145</v>
      </c>
      <c r="C127" s="4"/>
    </row>
    <row r="128" spans="2:6">
      <c r="B128" s="4" t="s">
        <v>146</v>
      </c>
      <c r="C128" s="4"/>
    </row>
    <row r="129" spans="2:6">
      <c r="B129" s="4" t="s">
        <v>147</v>
      </c>
      <c r="C129" s="4"/>
    </row>
    <row r="130" spans="2:6">
      <c r="B130" s="4" t="s">
        <v>148</v>
      </c>
      <c r="C130" s="4"/>
    </row>
    <row r="131" spans="2:6">
      <c r="B131" s="4"/>
      <c r="C131" s="4"/>
    </row>
    <row r="132" spans="2:6">
      <c r="B132" t="s">
        <v>149</v>
      </c>
      <c r="D132" t="s">
        <v>128</v>
      </c>
    </row>
    <row r="133" spans="2:6">
      <c r="B133" s="4" t="s">
        <v>129</v>
      </c>
      <c r="C133" s="4" t="s">
        <v>150</v>
      </c>
      <c r="D133" s="4" t="s">
        <v>151</v>
      </c>
      <c r="E133" s="4" t="s">
        <v>152</v>
      </c>
      <c r="F133" s="4"/>
    </row>
    <row r="134" spans="2:6">
      <c r="B134" s="4"/>
      <c r="C134" s="4"/>
      <c r="D134" s="4"/>
      <c r="E134" s="4"/>
      <c r="F134" s="4"/>
    </row>
    <row r="135" spans="2:6">
      <c r="B135" s="4" t="s">
        <v>153</v>
      </c>
      <c r="C135" s="4"/>
      <c r="D135" s="4"/>
      <c r="E135" s="4"/>
      <c r="F135" s="4"/>
    </row>
    <row r="136" spans="2:6">
      <c r="B136" s="4" t="s">
        <v>154</v>
      </c>
      <c r="C136" s="4"/>
    </row>
    <row r="137" spans="2:6">
      <c r="B137" s="4" t="s">
        <v>155</v>
      </c>
      <c r="C137" s="4"/>
    </row>
    <row r="138" spans="2:6">
      <c r="B138" s="4" t="s">
        <v>156</v>
      </c>
      <c r="C138" s="4"/>
    </row>
    <row r="139" spans="2:6">
      <c r="B139" s="4" t="s">
        <v>157</v>
      </c>
      <c r="C139" s="4"/>
    </row>
    <row r="140" spans="2:6">
      <c r="B140" s="4"/>
      <c r="C140" s="4"/>
    </row>
    <row r="141" spans="2:6">
      <c r="B141" t="s">
        <v>158</v>
      </c>
      <c r="D141" t="s">
        <v>128</v>
      </c>
    </row>
    <row r="142" spans="2:6">
      <c r="B142" s="4" t="s">
        <v>129</v>
      </c>
      <c r="C142" s="4" t="s">
        <v>159</v>
      </c>
      <c r="D142" s="4" t="s">
        <v>150</v>
      </c>
      <c r="E142" s="4" t="s">
        <v>151</v>
      </c>
      <c r="F142" s="4" t="s">
        <v>152</v>
      </c>
    </row>
    <row r="143" spans="2:6">
      <c r="B143" s="4"/>
      <c r="C143" s="4"/>
      <c r="D143" s="4"/>
      <c r="E143" s="4"/>
      <c r="F143" s="4"/>
    </row>
    <row r="144" spans="2:6">
      <c r="B144" s="4" t="s">
        <v>160</v>
      </c>
      <c r="C144" s="4"/>
      <c r="D144" s="4"/>
      <c r="E144" s="4"/>
      <c r="F144" s="4"/>
    </row>
    <row r="145" spans="2:3">
      <c r="B145" s="4" t="s">
        <v>161</v>
      </c>
      <c r="C145" s="4"/>
    </row>
    <row r="146" spans="2:3">
      <c r="B146" s="4" t="s">
        <v>155</v>
      </c>
      <c r="C146" s="4"/>
    </row>
    <row r="147" spans="2:3">
      <c r="B147" s="4" t="s">
        <v>162</v>
      </c>
      <c r="C147" s="4"/>
    </row>
    <row r="148" spans="2:3">
      <c r="B148" s="4" t="s">
        <v>157</v>
      </c>
      <c r="C148" s="4"/>
    </row>
    <row r="149" spans="2:3">
      <c r="B149" s="4"/>
      <c r="C149" s="4"/>
    </row>
    <row r="151" spans="2:3">
      <c r="C151" t="s">
        <v>163</v>
      </c>
    </row>
    <row r="153" spans="2:3">
      <c r="B153" t="s">
        <v>164</v>
      </c>
      <c r="C153" t="s">
        <v>165</v>
      </c>
    </row>
    <row r="154" spans="2:3">
      <c r="B154" t="s">
        <v>166</v>
      </c>
      <c r="C154" t="s">
        <v>167</v>
      </c>
    </row>
    <row r="155" spans="2:3">
      <c r="B155" t="s">
        <v>168</v>
      </c>
      <c r="C155" t="s">
        <v>169</v>
      </c>
    </row>
    <row r="156" spans="2:3">
      <c r="C156" t="s">
        <v>255</v>
      </c>
    </row>
    <row r="157" spans="2:3">
      <c r="C157" t="s">
        <v>256</v>
      </c>
    </row>
    <row r="158" spans="2:3">
      <c r="C158" t="s">
        <v>257</v>
      </c>
    </row>
    <row r="159" spans="2:3">
      <c r="C159" t="s">
        <v>258</v>
      </c>
    </row>
    <row r="160" spans="2:3">
      <c r="B160" t="s">
        <v>174</v>
      </c>
      <c r="C160" t="s">
        <v>175</v>
      </c>
    </row>
    <row r="161" spans="2:3">
      <c r="C161" t="s">
        <v>259</v>
      </c>
    </row>
    <row r="162" spans="2:3">
      <c r="C162" t="s">
        <v>260</v>
      </c>
    </row>
    <row r="163" spans="2:3">
      <c r="C163" t="s">
        <v>261</v>
      </c>
    </row>
    <row r="164" spans="2:3">
      <c r="C164" t="s">
        <v>262</v>
      </c>
    </row>
    <row r="165" spans="2:3">
      <c r="B165" t="s">
        <v>180</v>
      </c>
      <c r="C165" t="s">
        <v>181</v>
      </c>
    </row>
    <row r="166" spans="2:3">
      <c r="C166" t="s">
        <v>182</v>
      </c>
    </row>
    <row r="167" spans="2:3">
      <c r="B167" t="s">
        <v>183</v>
      </c>
      <c r="C167" t="s">
        <v>184</v>
      </c>
    </row>
    <row r="168" spans="2:3">
      <c r="B168" t="s">
        <v>185</v>
      </c>
      <c r="C168" t="s">
        <v>186</v>
      </c>
    </row>
    <row r="169" spans="2:3">
      <c r="B169" t="s">
        <v>187</v>
      </c>
      <c r="C169" s="23" t="s">
        <v>582</v>
      </c>
    </row>
    <row r="170" spans="2:3">
      <c r="B170" t="s">
        <v>188</v>
      </c>
      <c r="C170" t="s">
        <v>189</v>
      </c>
    </row>
  </sheetData>
  <sheetProtection selectLockedCell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147"/>
  <sheetViews>
    <sheetView topLeftCell="A127" workbookViewId="0">
      <selection activeCell="C147" sqref="C147"/>
    </sheetView>
  </sheetViews>
  <sheetFormatPr defaultRowHeight="15"/>
  <cols>
    <col min="1" max="1" width="6.7109375" customWidth="1"/>
    <col min="2" max="2" width="26.85546875" customWidth="1"/>
    <col min="3" max="3" width="66" customWidth="1"/>
    <col min="4" max="4" width="15" customWidth="1"/>
    <col min="5" max="5" width="39.42578125" customWidth="1"/>
    <col min="6" max="6" width="13.28515625" customWidth="1"/>
    <col min="7" max="7" width="21.85546875" customWidth="1"/>
    <col min="8" max="8" width="14.5703125" customWidth="1"/>
  </cols>
  <sheetData>
    <row r="1" spans="1:8" ht="21">
      <c r="C1" s="1" t="s">
        <v>0</v>
      </c>
    </row>
    <row r="2" spans="1:8" ht="21">
      <c r="C2" s="2" t="s">
        <v>263</v>
      </c>
    </row>
    <row r="3" spans="1:8">
      <c r="C3" t="s">
        <v>2</v>
      </c>
    </row>
    <row r="5" spans="1:8">
      <c r="C5" t="s">
        <v>264</v>
      </c>
    </row>
    <row r="6" spans="1:8">
      <c r="C6" t="s">
        <v>265</v>
      </c>
    </row>
    <row r="7" spans="1:8">
      <c r="C7" t="s">
        <v>266</v>
      </c>
      <c r="E7" t="s">
        <v>6</v>
      </c>
      <c r="G7" t="s">
        <v>7</v>
      </c>
    </row>
    <row r="8" spans="1:8">
      <c r="C8" t="s">
        <v>267</v>
      </c>
    </row>
    <row r="9" spans="1:8">
      <c r="C9" t="s">
        <v>268</v>
      </c>
    </row>
    <row r="10" spans="1:8">
      <c r="C10" t="s">
        <v>269</v>
      </c>
    </row>
    <row r="11" spans="1:8" ht="15.75">
      <c r="A11" s="5" t="s">
        <v>8</v>
      </c>
      <c r="B11" s="8" t="s">
        <v>9</v>
      </c>
      <c r="C11" s="8" t="s">
        <v>10</v>
      </c>
      <c r="D11" s="8" t="s">
        <v>11</v>
      </c>
      <c r="E11" s="8" t="s">
        <v>12</v>
      </c>
      <c r="F11" s="8" t="s">
        <v>13</v>
      </c>
      <c r="G11" s="11" t="s">
        <v>14</v>
      </c>
      <c r="H11" s="13" t="s">
        <v>15</v>
      </c>
    </row>
    <row r="12" spans="1:8" ht="15.75">
      <c r="A12" s="6"/>
      <c r="B12" s="9"/>
      <c r="C12" s="9"/>
      <c r="D12" s="9"/>
      <c r="E12" s="9"/>
      <c r="F12" s="9"/>
      <c r="G12" s="12"/>
      <c r="H12" s="14"/>
    </row>
    <row r="13" spans="1:8" ht="15.75">
      <c r="A13" s="6"/>
      <c r="B13" s="9"/>
      <c r="C13" s="9" t="s">
        <v>16</v>
      </c>
      <c r="D13" s="9"/>
      <c r="E13" s="9"/>
      <c r="F13" s="9"/>
      <c r="G13" s="12"/>
      <c r="H13" s="14"/>
    </row>
    <row r="14" spans="1:8" ht="15.75">
      <c r="A14" s="6"/>
      <c r="B14" s="9"/>
      <c r="C14" s="9" t="s">
        <v>17</v>
      </c>
      <c r="D14" s="9"/>
      <c r="E14" s="9"/>
      <c r="F14" s="9"/>
      <c r="G14" s="12"/>
      <c r="H14" s="14"/>
    </row>
    <row r="15" spans="1:8" ht="15.75">
      <c r="A15" s="17">
        <v>1</v>
      </c>
      <c r="B15" s="18" t="s">
        <v>31</v>
      </c>
      <c r="C15" s="18" t="s">
        <v>32</v>
      </c>
      <c r="D15" s="18" t="s">
        <v>20</v>
      </c>
      <c r="E15" s="18" t="s">
        <v>33</v>
      </c>
      <c r="F15" s="18">
        <v>19650</v>
      </c>
      <c r="G15" s="19">
        <v>336.98768000000001</v>
      </c>
      <c r="H15" s="20">
        <v>8.090014</v>
      </c>
    </row>
    <row r="16" spans="1:8" ht="15.75">
      <c r="A16" s="17">
        <v>2</v>
      </c>
      <c r="B16" s="18" t="s">
        <v>25</v>
      </c>
      <c r="C16" s="18" t="s">
        <v>26</v>
      </c>
      <c r="D16" s="18" t="s">
        <v>20</v>
      </c>
      <c r="E16" s="18" t="s">
        <v>27</v>
      </c>
      <c r="F16" s="18">
        <v>47000</v>
      </c>
      <c r="G16" s="19">
        <v>336.661</v>
      </c>
      <c r="H16" s="20">
        <v>8.0821710000000007</v>
      </c>
    </row>
    <row r="17" spans="1:8" ht="15.75">
      <c r="A17" s="17">
        <v>3</v>
      </c>
      <c r="B17" s="18" t="s">
        <v>67</v>
      </c>
      <c r="C17" s="18" t="s">
        <v>68</v>
      </c>
      <c r="D17" s="18" t="s">
        <v>20</v>
      </c>
      <c r="E17" s="18" t="s">
        <v>69</v>
      </c>
      <c r="F17" s="18">
        <v>10890</v>
      </c>
      <c r="G17" s="19">
        <v>297.75981999999999</v>
      </c>
      <c r="H17" s="20">
        <v>7.1482760000000001</v>
      </c>
    </row>
    <row r="18" spans="1:8" ht="15.75">
      <c r="A18" s="17">
        <v>4</v>
      </c>
      <c r="B18" s="18" t="s">
        <v>28</v>
      </c>
      <c r="C18" s="18" t="s">
        <v>29</v>
      </c>
      <c r="D18" s="18" t="s">
        <v>20</v>
      </c>
      <c r="E18" s="18" t="s">
        <v>30</v>
      </c>
      <c r="F18" s="18">
        <v>365368</v>
      </c>
      <c r="G18" s="19">
        <v>289.91951</v>
      </c>
      <c r="H18" s="20">
        <v>6.9600549999999997</v>
      </c>
    </row>
    <row r="19" spans="1:8" ht="15.75">
      <c r="A19" s="17">
        <v>5</v>
      </c>
      <c r="B19" s="18" t="s">
        <v>94</v>
      </c>
      <c r="C19" s="18" t="s">
        <v>95</v>
      </c>
      <c r="D19" s="18" t="s">
        <v>20</v>
      </c>
      <c r="E19" s="18" t="s">
        <v>96</v>
      </c>
      <c r="F19" s="18">
        <v>31670</v>
      </c>
      <c r="G19" s="19">
        <v>286.99354</v>
      </c>
      <c r="H19" s="20">
        <v>6.889812</v>
      </c>
    </row>
    <row r="20" spans="1:8" ht="15.75">
      <c r="A20" s="17">
        <v>6</v>
      </c>
      <c r="B20" s="18" t="s">
        <v>39</v>
      </c>
      <c r="C20" s="18" t="s">
        <v>40</v>
      </c>
      <c r="D20" s="18" t="s">
        <v>20</v>
      </c>
      <c r="E20" s="18" t="s">
        <v>41</v>
      </c>
      <c r="F20" s="18">
        <v>9300</v>
      </c>
      <c r="G20" s="19">
        <v>221.9538</v>
      </c>
      <c r="H20" s="20">
        <v>5.3284120000000001</v>
      </c>
    </row>
    <row r="21" spans="1:8" ht="15.75">
      <c r="A21" s="17">
        <v>7</v>
      </c>
      <c r="B21" s="18" t="s">
        <v>50</v>
      </c>
      <c r="C21" s="18" t="s">
        <v>51</v>
      </c>
      <c r="D21" s="18" t="s">
        <v>20</v>
      </c>
      <c r="E21" s="18" t="s">
        <v>52</v>
      </c>
      <c r="F21" s="18">
        <v>2900</v>
      </c>
      <c r="G21" s="19">
        <v>209.2756</v>
      </c>
      <c r="H21" s="20">
        <v>5.0240489999999998</v>
      </c>
    </row>
    <row r="22" spans="1:8" ht="15.75">
      <c r="A22" s="17">
        <v>8</v>
      </c>
      <c r="B22" s="18" t="s">
        <v>64</v>
      </c>
      <c r="C22" s="18" t="s">
        <v>65</v>
      </c>
      <c r="D22" s="18" t="s">
        <v>20</v>
      </c>
      <c r="E22" s="18" t="s">
        <v>66</v>
      </c>
      <c r="F22" s="18">
        <v>42000</v>
      </c>
      <c r="G22" s="19">
        <v>209.07599999999999</v>
      </c>
      <c r="H22" s="20">
        <v>5.0192569999999996</v>
      </c>
    </row>
    <row r="23" spans="1:8" ht="15.75">
      <c r="A23" s="17">
        <v>9</v>
      </c>
      <c r="B23" s="18" t="s">
        <v>48</v>
      </c>
      <c r="C23" s="18" t="s">
        <v>49</v>
      </c>
      <c r="D23" s="18" t="s">
        <v>20</v>
      </c>
      <c r="E23" s="18" t="s">
        <v>38</v>
      </c>
      <c r="F23" s="18">
        <v>41250</v>
      </c>
      <c r="G23" s="19">
        <v>201.42375000000001</v>
      </c>
      <c r="H23" s="20">
        <v>4.8355499999999996</v>
      </c>
    </row>
    <row r="24" spans="1:8" ht="15.75">
      <c r="A24" s="17">
        <v>10</v>
      </c>
      <c r="B24" s="18" t="s">
        <v>82</v>
      </c>
      <c r="C24" s="18" t="s">
        <v>83</v>
      </c>
      <c r="D24" s="18" t="s">
        <v>20</v>
      </c>
      <c r="E24" s="18" t="s">
        <v>30</v>
      </c>
      <c r="F24" s="18">
        <v>25200</v>
      </c>
      <c r="G24" s="19">
        <v>183.78360000000001</v>
      </c>
      <c r="H24" s="20">
        <v>4.4120660000000003</v>
      </c>
    </row>
    <row r="25" spans="1:8" ht="15.75">
      <c r="A25" s="17">
        <v>11</v>
      </c>
      <c r="B25" s="18" t="s">
        <v>228</v>
      </c>
      <c r="C25" s="18" t="s">
        <v>229</v>
      </c>
      <c r="D25" s="18" t="s">
        <v>20</v>
      </c>
      <c r="E25" s="18" t="s">
        <v>30</v>
      </c>
      <c r="F25" s="18">
        <v>13280</v>
      </c>
      <c r="G25" s="19">
        <v>170.42223999999999</v>
      </c>
      <c r="H25" s="20">
        <v>4.0913019999999998</v>
      </c>
    </row>
    <row r="26" spans="1:8" ht="15.75">
      <c r="A26" s="17">
        <v>12</v>
      </c>
      <c r="B26" s="18" t="s">
        <v>232</v>
      </c>
      <c r="C26" s="18" t="s">
        <v>233</v>
      </c>
      <c r="D26" s="18" t="s">
        <v>20</v>
      </c>
      <c r="E26" s="18" t="s">
        <v>72</v>
      </c>
      <c r="F26" s="18">
        <v>6875</v>
      </c>
      <c r="G26" s="19">
        <v>164.41906</v>
      </c>
      <c r="H26" s="20">
        <v>3.947184</v>
      </c>
    </row>
    <row r="27" spans="1:8" ht="15.75">
      <c r="A27" s="17">
        <v>13</v>
      </c>
      <c r="B27" s="18" t="s">
        <v>270</v>
      </c>
      <c r="C27" s="18" t="s">
        <v>271</v>
      </c>
      <c r="D27" s="18" t="s">
        <v>20</v>
      </c>
      <c r="E27" s="18" t="s">
        <v>66</v>
      </c>
      <c r="F27" s="18">
        <v>195000</v>
      </c>
      <c r="G27" s="19">
        <v>159.9</v>
      </c>
      <c r="H27" s="20">
        <v>3.8386960000000001</v>
      </c>
    </row>
    <row r="28" spans="1:8" ht="15.75">
      <c r="A28" s="17">
        <v>14</v>
      </c>
      <c r="B28" s="18" t="s">
        <v>272</v>
      </c>
      <c r="C28" s="18" t="s">
        <v>273</v>
      </c>
      <c r="D28" s="18" t="s">
        <v>20</v>
      </c>
      <c r="E28" s="18" t="s">
        <v>60</v>
      </c>
      <c r="F28" s="18">
        <v>50000</v>
      </c>
      <c r="G28" s="19">
        <v>156.22499999999999</v>
      </c>
      <c r="H28" s="20">
        <v>3.7504710000000001</v>
      </c>
    </row>
    <row r="29" spans="1:8" ht="15.75">
      <c r="A29" s="17">
        <v>15</v>
      </c>
      <c r="B29" s="18" t="s">
        <v>45</v>
      </c>
      <c r="C29" s="18" t="s">
        <v>46</v>
      </c>
      <c r="D29" s="18" t="s">
        <v>20</v>
      </c>
      <c r="E29" s="18" t="s">
        <v>47</v>
      </c>
      <c r="F29" s="18">
        <v>7650</v>
      </c>
      <c r="G29" s="19">
        <v>146.0538</v>
      </c>
      <c r="H29" s="20">
        <v>3.5062920000000002</v>
      </c>
    </row>
    <row r="30" spans="1:8" ht="15.75">
      <c r="A30" s="17">
        <v>16</v>
      </c>
      <c r="B30" s="18" t="s">
        <v>274</v>
      </c>
      <c r="C30" s="18" t="s">
        <v>275</v>
      </c>
      <c r="D30" s="18" t="s">
        <v>20</v>
      </c>
      <c r="E30" s="18" t="s">
        <v>203</v>
      </c>
      <c r="F30" s="18">
        <v>7425</v>
      </c>
      <c r="G30" s="19">
        <v>145.02139</v>
      </c>
      <c r="H30" s="20">
        <v>3.4815070000000001</v>
      </c>
    </row>
    <row r="31" spans="1:8" ht="15.75">
      <c r="A31" s="17">
        <v>17</v>
      </c>
      <c r="B31" s="18" t="s">
        <v>75</v>
      </c>
      <c r="C31" s="18" t="s">
        <v>76</v>
      </c>
      <c r="D31" s="18" t="s">
        <v>20</v>
      </c>
      <c r="E31" s="18" t="s">
        <v>77</v>
      </c>
      <c r="F31" s="18">
        <v>12600</v>
      </c>
      <c r="G31" s="19">
        <v>138.52440000000001</v>
      </c>
      <c r="H31" s="20">
        <v>3.3255349999999999</v>
      </c>
    </row>
    <row r="32" spans="1:8" ht="15.75">
      <c r="A32" s="17">
        <v>18</v>
      </c>
      <c r="B32" s="18" t="s">
        <v>58</v>
      </c>
      <c r="C32" s="18" t="s">
        <v>59</v>
      </c>
      <c r="D32" s="18" t="s">
        <v>20</v>
      </c>
      <c r="E32" s="18" t="s">
        <v>60</v>
      </c>
      <c r="F32" s="18">
        <v>2850</v>
      </c>
      <c r="G32" s="19">
        <v>115.02885000000001</v>
      </c>
      <c r="H32" s="20">
        <v>2.7614809999999999</v>
      </c>
    </row>
    <row r="33" spans="1:8" ht="15.75">
      <c r="A33" s="17">
        <v>19</v>
      </c>
      <c r="B33" s="18" t="s">
        <v>251</v>
      </c>
      <c r="C33" s="18" t="s">
        <v>252</v>
      </c>
      <c r="D33" s="18" t="s">
        <v>20</v>
      </c>
      <c r="E33" s="18" t="s">
        <v>60</v>
      </c>
      <c r="F33" s="18">
        <v>9500</v>
      </c>
      <c r="G33" s="19">
        <v>86.483249999999998</v>
      </c>
      <c r="H33" s="20">
        <v>2.0761910000000001</v>
      </c>
    </row>
    <row r="34" spans="1:8" ht="15.75">
      <c r="A34" s="17">
        <v>20</v>
      </c>
      <c r="B34" s="18" t="s">
        <v>276</v>
      </c>
      <c r="C34" s="18" t="s">
        <v>277</v>
      </c>
      <c r="D34" s="18" t="s">
        <v>20</v>
      </c>
      <c r="E34" s="18" t="s">
        <v>66</v>
      </c>
      <c r="F34" s="18">
        <v>22000</v>
      </c>
      <c r="G34" s="19">
        <v>86.174000000000007</v>
      </c>
      <c r="H34" s="20">
        <v>2.0687669999999998</v>
      </c>
    </row>
    <row r="35" spans="1:8" ht="15.75">
      <c r="A35" s="17">
        <v>21</v>
      </c>
      <c r="B35" s="18" t="s">
        <v>80</v>
      </c>
      <c r="C35" s="18" t="s">
        <v>81</v>
      </c>
      <c r="D35" s="18" t="s">
        <v>20</v>
      </c>
      <c r="E35" s="18" t="s">
        <v>63</v>
      </c>
      <c r="F35" s="18">
        <v>5600</v>
      </c>
      <c r="G35" s="19">
        <v>83.199200000000005</v>
      </c>
      <c r="H35" s="20">
        <v>1.9973510000000001</v>
      </c>
    </row>
    <row r="36" spans="1:8" ht="15.75">
      <c r="A36" s="17">
        <v>22</v>
      </c>
      <c r="B36" s="18" t="s">
        <v>278</v>
      </c>
      <c r="C36" s="18" t="s">
        <v>279</v>
      </c>
      <c r="D36" s="18" t="s">
        <v>20</v>
      </c>
      <c r="E36" s="18" t="s">
        <v>196</v>
      </c>
      <c r="F36" s="18">
        <v>11100</v>
      </c>
      <c r="G36" s="19">
        <v>78.060749999999999</v>
      </c>
      <c r="H36" s="20">
        <v>1.873993</v>
      </c>
    </row>
    <row r="37" spans="1:8" ht="15.75">
      <c r="A37" s="17">
        <v>23</v>
      </c>
      <c r="B37" s="18" t="s">
        <v>61</v>
      </c>
      <c r="C37" s="18" t="s">
        <v>62</v>
      </c>
      <c r="D37" s="18" t="s">
        <v>20</v>
      </c>
      <c r="E37" s="18" t="s">
        <v>63</v>
      </c>
      <c r="F37" s="18">
        <v>11550</v>
      </c>
      <c r="G37" s="19">
        <v>62.173650000000002</v>
      </c>
      <c r="H37" s="20">
        <v>1.492594</v>
      </c>
    </row>
    <row r="38" spans="1:8" ht="15.75">
      <c r="A38" s="17">
        <v>24</v>
      </c>
      <c r="B38" s="18" t="s">
        <v>280</v>
      </c>
      <c r="C38" s="18" t="s">
        <v>281</v>
      </c>
      <c r="D38" s="18" t="s">
        <v>20</v>
      </c>
      <c r="E38" s="18" t="s">
        <v>38</v>
      </c>
      <c r="F38" s="18">
        <v>3000</v>
      </c>
      <c r="G38" s="19">
        <v>38.8245</v>
      </c>
      <c r="H38" s="20">
        <v>0.93205400000000005</v>
      </c>
    </row>
    <row r="39" spans="1:8" ht="15.75">
      <c r="A39" s="17">
        <v>25</v>
      </c>
      <c r="B39" s="18" t="s">
        <v>282</v>
      </c>
      <c r="C39" s="18" t="s">
        <v>283</v>
      </c>
      <c r="D39" s="18" t="s">
        <v>20</v>
      </c>
      <c r="E39" s="18" t="s">
        <v>66</v>
      </c>
      <c r="F39" s="18">
        <v>62000</v>
      </c>
      <c r="G39" s="19">
        <v>36.642000000000003</v>
      </c>
      <c r="H39" s="20">
        <v>0.87965899999999997</v>
      </c>
    </row>
    <row r="40" spans="1:8" ht="15.75">
      <c r="A40" s="6"/>
      <c r="B40" s="9"/>
      <c r="C40" s="9" t="s">
        <v>99</v>
      </c>
      <c r="D40" s="9"/>
      <c r="E40" s="9"/>
      <c r="F40" s="9"/>
      <c r="G40" s="12">
        <f>SUM(G15:G39)</f>
        <v>4240.9863899999991</v>
      </c>
      <c r="H40" s="15">
        <f>SUM(H15:H39)</f>
        <v>101.81273899999998</v>
      </c>
    </row>
    <row r="41" spans="1:8" ht="15.75">
      <c r="A41" s="6"/>
      <c r="B41" s="9"/>
      <c r="C41" s="9"/>
      <c r="D41" s="9"/>
      <c r="E41" s="9"/>
      <c r="F41" s="9"/>
      <c r="G41" s="12"/>
      <c r="H41" s="14"/>
    </row>
    <row r="42" spans="1:8" ht="15.75">
      <c r="A42" s="6"/>
      <c r="B42" s="9"/>
      <c r="C42" s="9" t="s">
        <v>100</v>
      </c>
      <c r="D42" s="9" t="s">
        <v>101</v>
      </c>
      <c r="E42" s="9" t="s">
        <v>101</v>
      </c>
      <c r="F42" s="9" t="s">
        <v>101</v>
      </c>
      <c r="G42" s="12" t="s">
        <v>101</v>
      </c>
      <c r="H42" s="14" t="s">
        <v>101</v>
      </c>
    </row>
    <row r="43" spans="1:8" ht="15.75">
      <c r="A43" s="6"/>
      <c r="B43" s="9"/>
      <c r="C43" s="9" t="s">
        <v>99</v>
      </c>
      <c r="D43" s="9"/>
      <c r="E43" s="9"/>
      <c r="F43" s="9"/>
      <c r="G43" s="12">
        <f>SUM(G42:G42)</f>
        <v>0</v>
      </c>
      <c r="H43" s="15">
        <f>SUM(H42:H42)</f>
        <v>0</v>
      </c>
    </row>
    <row r="44" spans="1:8" ht="15.75">
      <c r="A44" s="6"/>
      <c r="B44" s="9"/>
      <c r="C44" s="9" t="s">
        <v>102</v>
      </c>
      <c r="D44" s="9"/>
      <c r="E44" s="9"/>
      <c r="F44" s="9"/>
      <c r="G44" s="16">
        <f>SUM(G40,G43)</f>
        <v>4240.9863899999991</v>
      </c>
      <c r="H44" s="16">
        <f>SUM(H40,H43)</f>
        <v>101.81273899999998</v>
      </c>
    </row>
    <row r="45" spans="1:8" ht="15.75">
      <c r="A45" s="6"/>
      <c r="B45" s="9"/>
      <c r="C45" s="9"/>
      <c r="D45" s="9"/>
      <c r="E45" s="9"/>
      <c r="F45" s="9"/>
      <c r="G45" s="12"/>
      <c r="H45" s="14"/>
    </row>
    <row r="46" spans="1:8" ht="15.75">
      <c r="A46" s="6"/>
      <c r="B46" s="9"/>
      <c r="C46" s="9" t="s">
        <v>103</v>
      </c>
      <c r="D46" s="9"/>
      <c r="E46" s="9"/>
      <c r="F46" s="9"/>
      <c r="G46" s="12"/>
      <c r="H46" s="14"/>
    </row>
    <row r="47" spans="1:8" ht="15.75">
      <c r="A47" s="6"/>
      <c r="B47" s="9"/>
      <c r="C47" s="9" t="s">
        <v>104</v>
      </c>
      <c r="D47" s="9" t="s">
        <v>101</v>
      </c>
      <c r="E47" s="9" t="s">
        <v>101</v>
      </c>
      <c r="F47" s="9" t="s">
        <v>101</v>
      </c>
      <c r="G47" s="12" t="s">
        <v>101</v>
      </c>
      <c r="H47" s="14" t="s">
        <v>101</v>
      </c>
    </row>
    <row r="48" spans="1:8" ht="15.75">
      <c r="A48" s="6"/>
      <c r="B48" s="9"/>
      <c r="C48" s="9" t="s">
        <v>99</v>
      </c>
      <c r="D48" s="9"/>
      <c r="E48" s="9"/>
      <c r="F48" s="9"/>
      <c r="G48" s="12">
        <f>SUM(G47:G47)</f>
        <v>0</v>
      </c>
      <c r="H48" s="15">
        <f>SUM(H47:H47)</f>
        <v>0</v>
      </c>
    </row>
    <row r="49" spans="1:8" ht="15.75">
      <c r="A49" s="6"/>
      <c r="B49" s="9"/>
      <c r="C49" s="9"/>
      <c r="D49" s="9"/>
      <c r="E49" s="9"/>
      <c r="F49" s="9"/>
      <c r="G49" s="12"/>
      <c r="H49" s="14"/>
    </row>
    <row r="50" spans="1:8" ht="15.75">
      <c r="A50" s="6"/>
      <c r="B50" s="9"/>
      <c r="C50" s="9" t="s">
        <v>105</v>
      </c>
      <c r="D50" s="9" t="s">
        <v>101</v>
      </c>
      <c r="E50" s="9" t="s">
        <v>101</v>
      </c>
      <c r="F50" s="9" t="s">
        <v>101</v>
      </c>
      <c r="G50" s="12" t="s">
        <v>101</v>
      </c>
      <c r="H50" s="14" t="s">
        <v>101</v>
      </c>
    </row>
    <row r="51" spans="1:8" ht="15.75">
      <c r="A51" s="6"/>
      <c r="B51" s="9"/>
      <c r="C51" s="9" t="s">
        <v>99</v>
      </c>
      <c r="D51" s="9"/>
      <c r="E51" s="9"/>
      <c r="F51" s="9"/>
      <c r="G51" s="12">
        <f>SUM(G50:G50)</f>
        <v>0</v>
      </c>
      <c r="H51" s="15">
        <f>SUM(H50:H50)</f>
        <v>0</v>
      </c>
    </row>
    <row r="52" spans="1:8" ht="15.75">
      <c r="A52" s="6"/>
      <c r="B52" s="9"/>
      <c r="C52" s="9" t="s">
        <v>102</v>
      </c>
      <c r="D52" s="9"/>
      <c r="E52" s="9"/>
      <c r="F52" s="9"/>
      <c r="G52" s="16">
        <f>SUM(G48,G51)</f>
        <v>0</v>
      </c>
      <c r="H52" s="16">
        <f>SUM(H48,H51)</f>
        <v>0</v>
      </c>
    </row>
    <row r="53" spans="1:8" ht="15.75">
      <c r="A53" s="6"/>
      <c r="B53" s="9"/>
      <c r="C53" s="9"/>
      <c r="D53" s="9"/>
      <c r="E53" s="9"/>
      <c r="F53" s="9"/>
      <c r="G53" s="12"/>
      <c r="H53" s="14"/>
    </row>
    <row r="54" spans="1:8" ht="15.75">
      <c r="A54" s="6"/>
      <c r="B54" s="9"/>
      <c r="C54" s="9" t="s">
        <v>106</v>
      </c>
      <c r="D54" s="9"/>
      <c r="E54" s="9"/>
      <c r="F54" s="9"/>
      <c r="G54" s="12"/>
      <c r="H54" s="14"/>
    </row>
    <row r="55" spans="1:8" ht="15.75">
      <c r="A55" s="6"/>
      <c r="B55" s="9"/>
      <c r="C55" s="9" t="s">
        <v>107</v>
      </c>
      <c r="D55" s="9" t="s">
        <v>101</v>
      </c>
      <c r="E55" s="9" t="s">
        <v>101</v>
      </c>
      <c r="F55" s="9" t="s">
        <v>101</v>
      </c>
      <c r="G55" s="12" t="s">
        <v>101</v>
      </c>
      <c r="H55" s="14" t="s">
        <v>101</v>
      </c>
    </row>
    <row r="56" spans="1:8" ht="15.75">
      <c r="A56" s="6"/>
      <c r="B56" s="9"/>
      <c r="C56" s="9" t="s">
        <v>99</v>
      </c>
      <c r="D56" s="9"/>
      <c r="E56" s="9"/>
      <c r="F56" s="9"/>
      <c r="G56" s="12">
        <f>SUM(G55:G55)</f>
        <v>0</v>
      </c>
      <c r="H56" s="15">
        <f>SUM(H55:H55)</f>
        <v>0</v>
      </c>
    </row>
    <row r="57" spans="1:8" ht="15.75">
      <c r="A57" s="6"/>
      <c r="B57" s="9"/>
      <c r="C57" s="9"/>
      <c r="D57" s="9"/>
      <c r="E57" s="9"/>
      <c r="F57" s="9"/>
      <c r="G57" s="12"/>
      <c r="H57" s="14"/>
    </row>
    <row r="58" spans="1:8" ht="15.75">
      <c r="A58" s="6"/>
      <c r="B58" s="9"/>
      <c r="C58" s="9" t="s">
        <v>113</v>
      </c>
      <c r="D58" s="9" t="s">
        <v>101</v>
      </c>
      <c r="E58" s="9" t="s">
        <v>101</v>
      </c>
      <c r="F58" s="9" t="s">
        <v>101</v>
      </c>
      <c r="G58" s="12" t="s">
        <v>101</v>
      </c>
      <c r="H58" s="14" t="s">
        <v>101</v>
      </c>
    </row>
    <row r="59" spans="1:8" ht="15.75">
      <c r="A59" s="6"/>
      <c r="B59" s="9"/>
      <c r="C59" s="9" t="s">
        <v>99</v>
      </c>
      <c r="D59" s="9"/>
      <c r="E59" s="9"/>
      <c r="F59" s="9"/>
      <c r="G59" s="12">
        <f>SUM(G58:G58)</f>
        <v>0</v>
      </c>
      <c r="H59" s="15">
        <f>SUM(H58:H58)</f>
        <v>0</v>
      </c>
    </row>
    <row r="60" spans="1:8" ht="15.75">
      <c r="A60" s="6"/>
      <c r="B60" s="9"/>
      <c r="C60" s="9"/>
      <c r="D60" s="9"/>
      <c r="E60" s="9"/>
      <c r="F60" s="9"/>
      <c r="G60" s="12"/>
      <c r="H60" s="14"/>
    </row>
    <row r="61" spans="1:8" ht="15.75">
      <c r="A61" s="6"/>
      <c r="B61" s="9"/>
      <c r="C61" s="9" t="s">
        <v>114</v>
      </c>
      <c r="D61" s="9" t="s">
        <v>101</v>
      </c>
      <c r="E61" s="9" t="s">
        <v>101</v>
      </c>
      <c r="F61" s="9" t="s">
        <v>101</v>
      </c>
      <c r="G61" s="12" t="s">
        <v>101</v>
      </c>
      <c r="H61" s="14" t="s">
        <v>101</v>
      </c>
    </row>
    <row r="62" spans="1:8" ht="15.75">
      <c r="A62" s="6"/>
      <c r="B62" s="9"/>
      <c r="C62" s="9" t="s">
        <v>99</v>
      </c>
      <c r="D62" s="9"/>
      <c r="E62" s="9"/>
      <c r="F62" s="9"/>
      <c r="G62" s="12">
        <f>SUM(G61:G61)</f>
        <v>0</v>
      </c>
      <c r="H62" s="15">
        <f>SUM(H61:H61)</f>
        <v>0</v>
      </c>
    </row>
    <row r="63" spans="1:8" ht="15.75">
      <c r="A63" s="6"/>
      <c r="B63" s="9"/>
      <c r="C63" s="9" t="s">
        <v>102</v>
      </c>
      <c r="D63" s="9"/>
      <c r="E63" s="9"/>
      <c r="F63" s="9"/>
      <c r="G63" s="16">
        <f>SUM(G56,G59,G62)</f>
        <v>0</v>
      </c>
      <c r="H63" s="16">
        <f>SUM(H56,H59,H62)</f>
        <v>0</v>
      </c>
    </row>
    <row r="64" spans="1:8" ht="15.75">
      <c r="A64" s="6"/>
      <c r="B64" s="9"/>
      <c r="C64" s="9"/>
      <c r="D64" s="9"/>
      <c r="E64" s="9"/>
      <c r="F64" s="9"/>
      <c r="G64" s="12"/>
      <c r="H64" s="14"/>
    </row>
    <row r="65" spans="1:8" ht="15.75">
      <c r="A65" s="6"/>
      <c r="B65" s="9"/>
      <c r="C65" s="9" t="s">
        <v>115</v>
      </c>
      <c r="D65" s="9"/>
      <c r="E65" s="9"/>
      <c r="F65" s="9"/>
      <c r="G65" s="12"/>
      <c r="H65" s="14"/>
    </row>
    <row r="66" spans="1:8" ht="15.75">
      <c r="A66" s="6"/>
      <c r="B66" s="9"/>
      <c r="C66" s="9" t="s">
        <v>116</v>
      </c>
      <c r="D66" s="9" t="s">
        <v>101</v>
      </c>
      <c r="E66" s="9" t="s">
        <v>101</v>
      </c>
      <c r="F66" s="9" t="s">
        <v>101</v>
      </c>
      <c r="G66" s="12" t="s">
        <v>101</v>
      </c>
      <c r="H66" s="14" t="s">
        <v>101</v>
      </c>
    </row>
    <row r="67" spans="1:8" ht="15.75">
      <c r="A67" s="6"/>
      <c r="B67" s="9"/>
      <c r="C67" s="9" t="s">
        <v>99</v>
      </c>
      <c r="D67" s="9"/>
      <c r="E67" s="9"/>
      <c r="F67" s="9"/>
      <c r="G67" s="12">
        <f>SUM(G66:G66)</f>
        <v>0</v>
      </c>
      <c r="H67" s="15">
        <f>SUM(H66:H66)</f>
        <v>0</v>
      </c>
    </row>
    <row r="68" spans="1:8" ht="15.75">
      <c r="A68" s="6"/>
      <c r="B68" s="9"/>
      <c r="C68" s="9"/>
      <c r="D68" s="9"/>
      <c r="E68" s="9"/>
      <c r="F68" s="9"/>
      <c r="G68" s="12"/>
      <c r="H68" s="14"/>
    </row>
    <row r="69" spans="1:8" ht="15.75">
      <c r="A69" s="6"/>
      <c r="B69" s="9"/>
      <c r="C69" s="9" t="s">
        <v>117</v>
      </c>
      <c r="D69" s="9" t="s">
        <v>101</v>
      </c>
      <c r="E69" s="9" t="s">
        <v>101</v>
      </c>
      <c r="F69" s="9" t="s">
        <v>101</v>
      </c>
      <c r="G69" s="12" t="s">
        <v>101</v>
      </c>
      <c r="H69" s="14" t="s">
        <v>101</v>
      </c>
    </row>
    <row r="70" spans="1:8" ht="15.75">
      <c r="A70" s="6"/>
      <c r="B70" s="9"/>
      <c r="C70" s="9" t="s">
        <v>99</v>
      </c>
      <c r="D70" s="9"/>
      <c r="E70" s="9"/>
      <c r="F70" s="9"/>
      <c r="G70" s="12">
        <f>SUM(G69:G69)</f>
        <v>0</v>
      </c>
      <c r="H70" s="15">
        <f>SUM(H69:H69)</f>
        <v>0</v>
      </c>
    </row>
    <row r="71" spans="1:8" ht="15.75">
      <c r="A71" s="6"/>
      <c r="B71" s="9"/>
      <c r="C71" s="9" t="s">
        <v>102</v>
      </c>
      <c r="D71" s="9"/>
      <c r="E71" s="9"/>
      <c r="F71" s="9"/>
      <c r="G71" s="16">
        <f>SUM(G67,G70)</f>
        <v>0</v>
      </c>
      <c r="H71" s="16">
        <f>SUM(H67,H70)</f>
        <v>0</v>
      </c>
    </row>
    <row r="72" spans="1:8" ht="15.75">
      <c r="A72" s="6"/>
      <c r="B72" s="9"/>
      <c r="C72" s="9"/>
      <c r="D72" s="9"/>
      <c r="E72" s="9"/>
      <c r="F72" s="9"/>
      <c r="G72" s="12"/>
      <c r="H72" s="14"/>
    </row>
    <row r="73" spans="1:8" ht="15.75">
      <c r="A73" s="6"/>
      <c r="B73" s="9"/>
      <c r="C73" s="9" t="s">
        <v>118</v>
      </c>
      <c r="D73" s="9"/>
      <c r="E73" s="9"/>
      <c r="F73" s="9"/>
      <c r="G73" s="12"/>
      <c r="H73" s="14"/>
    </row>
    <row r="74" spans="1:8" ht="15.75">
      <c r="A74" s="6"/>
      <c r="B74" s="9"/>
      <c r="C74" s="9" t="s">
        <v>119</v>
      </c>
      <c r="D74" s="9" t="s">
        <v>101</v>
      </c>
      <c r="E74" s="9" t="s">
        <v>101</v>
      </c>
      <c r="F74" s="9" t="s">
        <v>101</v>
      </c>
      <c r="G74" s="12" t="s">
        <v>101</v>
      </c>
      <c r="H74" s="14" t="s">
        <v>101</v>
      </c>
    </row>
    <row r="75" spans="1:8" ht="15.75">
      <c r="A75" s="6"/>
      <c r="B75" s="9"/>
      <c r="C75" s="9" t="s">
        <v>99</v>
      </c>
      <c r="D75" s="9"/>
      <c r="E75" s="9"/>
      <c r="F75" s="9"/>
      <c r="G75" s="12">
        <f>SUM(G74:G74)</f>
        <v>0</v>
      </c>
      <c r="H75" s="15">
        <f>SUM(H74:H74)</f>
        <v>0</v>
      </c>
    </row>
    <row r="76" spans="1:8" ht="15.75">
      <c r="A76" s="6"/>
      <c r="B76" s="9"/>
      <c r="C76" s="9"/>
      <c r="D76" s="9"/>
      <c r="E76" s="9"/>
      <c r="F76" s="9"/>
      <c r="G76" s="12"/>
      <c r="H76" s="14"/>
    </row>
    <row r="77" spans="1:8" ht="15.75">
      <c r="A77" s="6"/>
      <c r="B77" s="9"/>
      <c r="C77" s="9" t="s">
        <v>120</v>
      </c>
      <c r="D77" s="9"/>
      <c r="E77" s="9"/>
      <c r="F77" s="9"/>
      <c r="G77" s="12"/>
      <c r="H77" s="14"/>
    </row>
    <row r="78" spans="1:8" ht="15.75">
      <c r="A78" s="17">
        <v>26</v>
      </c>
      <c r="B78" s="18" t="s">
        <v>121</v>
      </c>
      <c r="C78" s="18" t="s">
        <v>122</v>
      </c>
      <c r="D78" s="18" t="s">
        <v>123</v>
      </c>
      <c r="E78" s="18" t="s">
        <v>20</v>
      </c>
      <c r="F78" s="18">
        <v>469.2</v>
      </c>
      <c r="G78" s="19">
        <v>46.92</v>
      </c>
      <c r="H78" s="20">
        <v>1.1264019999999999</v>
      </c>
    </row>
    <row r="79" spans="1:8" ht="15.75">
      <c r="A79" s="6"/>
      <c r="B79" s="9"/>
      <c r="C79" s="9" t="s">
        <v>99</v>
      </c>
      <c r="D79" s="9"/>
      <c r="E79" s="9"/>
      <c r="F79" s="9"/>
      <c r="G79" s="12">
        <f>SUM(G78:G78)</f>
        <v>46.92</v>
      </c>
      <c r="H79" s="15">
        <f>SUM(H78:H78)</f>
        <v>1.1264019999999999</v>
      </c>
    </row>
    <row r="80" spans="1:8" ht="15.75">
      <c r="A80" s="6"/>
      <c r="B80" s="9"/>
      <c r="C80" s="9"/>
      <c r="D80" s="9"/>
      <c r="E80" s="9"/>
      <c r="F80" s="9"/>
      <c r="G80" s="12"/>
      <c r="H80" s="14"/>
    </row>
    <row r="81" spans="1:8" ht="15.75">
      <c r="A81" s="6"/>
      <c r="B81" s="9"/>
      <c r="C81" s="9" t="s">
        <v>124</v>
      </c>
      <c r="D81" s="9"/>
      <c r="E81" s="9"/>
      <c r="F81" s="9"/>
      <c r="G81" s="12"/>
      <c r="H81" s="14"/>
    </row>
    <row r="82" spans="1:8" ht="15.75">
      <c r="A82" s="17">
        <v>27</v>
      </c>
      <c r="B82" s="18" t="s">
        <v>123</v>
      </c>
      <c r="C82" s="18" t="s">
        <v>125</v>
      </c>
      <c r="D82" s="18" t="s">
        <v>123</v>
      </c>
      <c r="E82" s="18" t="s">
        <v>20</v>
      </c>
      <c r="F82" s="18">
        <v>0</v>
      </c>
      <c r="G82" s="19">
        <v>-122.42919999999999</v>
      </c>
      <c r="H82" s="20">
        <v>-2.9391400000000001</v>
      </c>
    </row>
    <row r="83" spans="1:8" ht="15.75">
      <c r="A83" s="6"/>
      <c r="B83" s="9"/>
      <c r="C83" s="9" t="s">
        <v>99</v>
      </c>
      <c r="D83" s="9"/>
      <c r="E83" s="9"/>
      <c r="F83" s="9"/>
      <c r="G83" s="12">
        <f>SUM(G82:G82)</f>
        <v>-122.42919999999999</v>
      </c>
      <c r="H83" s="15">
        <f>SUM(H82:H82)</f>
        <v>-2.9391400000000001</v>
      </c>
    </row>
    <row r="84" spans="1:8" ht="15.75">
      <c r="A84" s="6"/>
      <c r="B84" s="9"/>
      <c r="C84" s="9" t="s">
        <v>102</v>
      </c>
      <c r="D84" s="9"/>
      <c r="E84" s="9"/>
      <c r="F84" s="9"/>
      <c r="G84" s="16">
        <f>SUM(G75,G79,G83)</f>
        <v>-75.509199999999993</v>
      </c>
      <c r="H84" s="16">
        <f>SUM(H75,H79,H83)</f>
        <v>-1.8127380000000002</v>
      </c>
    </row>
    <row r="85" spans="1:8" ht="15.75">
      <c r="A85" s="7"/>
      <c r="B85" s="10"/>
      <c r="C85" s="10" t="s">
        <v>126</v>
      </c>
      <c r="D85" s="10"/>
      <c r="E85" s="10"/>
      <c r="F85" s="10"/>
      <c r="G85" s="16">
        <f>SUM(G44,G52,G63,G71,G84)</f>
        <v>4165.4771899999987</v>
      </c>
      <c r="H85" s="16">
        <f>SUM(H44,H52,H63,H71,H84)</f>
        <v>100.00000099999998</v>
      </c>
    </row>
    <row r="86" spans="1:8">
      <c r="G86" s="3"/>
    </row>
    <row r="87" spans="1:8">
      <c r="B87" t="s">
        <v>127</v>
      </c>
      <c r="D87" t="s">
        <v>128</v>
      </c>
      <c r="G87" s="3"/>
    </row>
    <row r="88" spans="1:8">
      <c r="B88" s="4" t="s">
        <v>129</v>
      </c>
      <c r="C88" s="4" t="s">
        <v>130</v>
      </c>
      <c r="D88" s="4" t="s">
        <v>131</v>
      </c>
      <c r="E88" s="4" t="s">
        <v>132</v>
      </c>
      <c r="F88" s="4" t="s">
        <v>133</v>
      </c>
      <c r="G88" s="3"/>
    </row>
    <row r="89" spans="1:8">
      <c r="B89" s="4"/>
      <c r="C89" s="4"/>
      <c r="D89" s="4"/>
      <c r="E89" s="4"/>
      <c r="F89" s="4"/>
      <c r="G89" s="3"/>
    </row>
    <row r="90" spans="1:8">
      <c r="B90" s="4" t="s">
        <v>134</v>
      </c>
      <c r="C90" s="4"/>
      <c r="D90" s="4"/>
      <c r="E90" s="4"/>
      <c r="F90" s="4"/>
      <c r="G90" s="3"/>
    </row>
    <row r="91" spans="1:8">
      <c r="B91" s="4" t="s">
        <v>135</v>
      </c>
      <c r="C91" s="4"/>
      <c r="G91" s="3"/>
    </row>
    <row r="92" spans="1:8">
      <c r="B92" s="4" t="s">
        <v>136</v>
      </c>
      <c r="C92" s="4"/>
      <c r="G92" s="3"/>
    </row>
    <row r="93" spans="1:8">
      <c r="B93" s="4" t="s">
        <v>137</v>
      </c>
      <c r="C93" s="4"/>
      <c r="G93" s="3"/>
    </row>
    <row r="94" spans="1:8">
      <c r="B94" s="4" t="s">
        <v>138</v>
      </c>
      <c r="C94" s="4"/>
      <c r="G94" s="3"/>
    </row>
    <row r="95" spans="1:8">
      <c r="B95" s="4" t="s">
        <v>139</v>
      </c>
      <c r="C95" s="4"/>
      <c r="G95" s="3"/>
    </row>
    <row r="96" spans="1:8">
      <c r="B96" s="4" t="s">
        <v>140</v>
      </c>
      <c r="C96" s="4"/>
      <c r="G96" s="3"/>
    </row>
    <row r="97" spans="2:7">
      <c r="B97" s="4"/>
      <c r="C97" s="4"/>
      <c r="G97" s="3"/>
    </row>
    <row r="98" spans="2:7">
      <c r="B98" t="s">
        <v>141</v>
      </c>
      <c r="D98" t="s">
        <v>128</v>
      </c>
      <c r="G98" s="3"/>
    </row>
    <row r="99" spans="2:7">
      <c r="B99" s="4" t="s">
        <v>129</v>
      </c>
      <c r="C99" s="4" t="s">
        <v>130</v>
      </c>
      <c r="D99" s="4" t="s">
        <v>131</v>
      </c>
      <c r="E99" s="4" t="s">
        <v>132</v>
      </c>
      <c r="F99" s="4" t="s">
        <v>133</v>
      </c>
      <c r="G99" s="3"/>
    </row>
    <row r="100" spans="2:7">
      <c r="B100" s="4"/>
      <c r="C100" s="4"/>
      <c r="D100" s="4"/>
      <c r="E100" s="4"/>
      <c r="F100" s="4"/>
      <c r="G100" s="3"/>
    </row>
    <row r="101" spans="2:7">
      <c r="B101" s="4" t="s">
        <v>142</v>
      </c>
      <c r="C101" s="4"/>
      <c r="D101" s="4"/>
      <c r="E101" s="4"/>
      <c r="F101" s="4"/>
    </row>
    <row r="102" spans="2:7">
      <c r="B102" s="4" t="s">
        <v>143</v>
      </c>
      <c r="C102" s="4"/>
    </row>
    <row r="103" spans="2:7">
      <c r="B103" s="4" t="s">
        <v>144</v>
      </c>
      <c r="C103" s="4"/>
    </row>
    <row r="104" spans="2:7">
      <c r="B104" s="4" t="s">
        <v>145</v>
      </c>
      <c r="C104" s="4"/>
    </row>
    <row r="105" spans="2:7">
      <c r="B105" s="4" t="s">
        <v>146</v>
      </c>
      <c r="C105" s="4"/>
    </row>
    <row r="106" spans="2:7">
      <c r="B106" s="4" t="s">
        <v>147</v>
      </c>
      <c r="C106" s="4"/>
    </row>
    <row r="107" spans="2:7">
      <c r="B107" s="4" t="s">
        <v>148</v>
      </c>
      <c r="C107" s="4"/>
    </row>
    <row r="108" spans="2:7">
      <c r="B108" s="4"/>
      <c r="C108" s="4"/>
    </row>
    <row r="109" spans="2:7">
      <c r="B109" t="s">
        <v>149</v>
      </c>
      <c r="D109" t="s">
        <v>128</v>
      </c>
    </row>
    <row r="110" spans="2:7">
      <c r="B110" s="4" t="s">
        <v>129</v>
      </c>
      <c r="C110" s="4" t="s">
        <v>150</v>
      </c>
      <c r="D110" s="4" t="s">
        <v>151</v>
      </c>
      <c r="E110" s="4" t="s">
        <v>152</v>
      </c>
      <c r="F110" s="4"/>
    </row>
    <row r="111" spans="2:7">
      <c r="B111" s="4"/>
      <c r="C111" s="4"/>
      <c r="D111" s="4"/>
      <c r="E111" s="4"/>
      <c r="F111" s="4"/>
    </row>
    <row r="112" spans="2:7">
      <c r="B112" s="4" t="s">
        <v>153</v>
      </c>
      <c r="C112" s="4"/>
      <c r="D112" s="4"/>
      <c r="E112" s="4"/>
      <c r="F112" s="4"/>
    </row>
    <row r="113" spans="2:6">
      <c r="B113" s="4" t="s">
        <v>154</v>
      </c>
      <c r="C113" s="4"/>
    </row>
    <row r="114" spans="2:6">
      <c r="B114" s="4" t="s">
        <v>155</v>
      </c>
      <c r="C114" s="4"/>
    </row>
    <row r="115" spans="2:6">
      <c r="B115" s="4" t="s">
        <v>156</v>
      </c>
      <c r="C115" s="4"/>
    </row>
    <row r="116" spans="2:6">
      <c r="B116" s="4" t="s">
        <v>157</v>
      </c>
      <c r="C116" s="4"/>
    </row>
    <row r="117" spans="2:6">
      <c r="B117" s="4"/>
      <c r="C117" s="4"/>
    </row>
    <row r="118" spans="2:6">
      <c r="B118" t="s">
        <v>158</v>
      </c>
      <c r="D118" t="s">
        <v>128</v>
      </c>
    </row>
    <row r="119" spans="2:6">
      <c r="B119" s="4" t="s">
        <v>129</v>
      </c>
      <c r="C119" s="4" t="s">
        <v>159</v>
      </c>
      <c r="D119" s="4" t="s">
        <v>150</v>
      </c>
      <c r="E119" s="4" t="s">
        <v>151</v>
      </c>
      <c r="F119" s="4" t="s">
        <v>152</v>
      </c>
    </row>
    <row r="120" spans="2:6">
      <c r="B120" s="4"/>
      <c r="C120" s="4"/>
      <c r="D120" s="4"/>
      <c r="E120" s="4"/>
      <c r="F120" s="4"/>
    </row>
    <row r="121" spans="2:6">
      <c r="B121" s="4" t="s">
        <v>160</v>
      </c>
      <c r="C121" s="4"/>
      <c r="D121" s="4"/>
      <c r="E121" s="4"/>
      <c r="F121" s="4"/>
    </row>
    <row r="122" spans="2:6">
      <c r="B122" s="4" t="s">
        <v>161</v>
      </c>
      <c r="C122" s="4"/>
    </row>
    <row r="123" spans="2:6">
      <c r="B123" s="4" t="s">
        <v>155</v>
      </c>
      <c r="C123" s="4"/>
    </row>
    <row r="124" spans="2:6">
      <c r="B124" s="4" t="s">
        <v>162</v>
      </c>
      <c r="C124" s="4"/>
    </row>
    <row r="125" spans="2:6">
      <c r="B125" s="4" t="s">
        <v>157</v>
      </c>
      <c r="C125" s="4"/>
    </row>
    <row r="126" spans="2:6">
      <c r="B126" s="4"/>
      <c r="C126" s="4"/>
    </row>
    <row r="128" spans="2:6">
      <c r="C128" t="s">
        <v>163</v>
      </c>
    </row>
    <row r="130" spans="2:3">
      <c r="B130" t="s">
        <v>164</v>
      </c>
      <c r="C130" t="s">
        <v>165</v>
      </c>
    </row>
    <row r="131" spans="2:3">
      <c r="B131" t="s">
        <v>166</v>
      </c>
      <c r="C131" t="s">
        <v>167</v>
      </c>
    </row>
    <row r="132" spans="2:3">
      <c r="B132" t="s">
        <v>168</v>
      </c>
      <c r="C132" t="s">
        <v>169</v>
      </c>
    </row>
    <row r="133" spans="2:3">
      <c r="C133" t="s">
        <v>284</v>
      </c>
    </row>
    <row r="134" spans="2:3">
      <c r="C134" t="s">
        <v>285</v>
      </c>
    </row>
    <row r="135" spans="2:3">
      <c r="C135" t="s">
        <v>286</v>
      </c>
    </row>
    <row r="136" spans="2:3">
      <c r="C136" t="s">
        <v>287</v>
      </c>
    </row>
    <row r="137" spans="2:3">
      <c r="B137" t="s">
        <v>174</v>
      </c>
      <c r="C137" t="s">
        <v>175</v>
      </c>
    </row>
    <row r="138" spans="2:3">
      <c r="C138" t="s">
        <v>288</v>
      </c>
    </row>
    <row r="139" spans="2:3">
      <c r="C139" t="s">
        <v>289</v>
      </c>
    </row>
    <row r="140" spans="2:3">
      <c r="C140" t="s">
        <v>290</v>
      </c>
    </row>
    <row r="141" spans="2:3">
      <c r="C141" t="s">
        <v>291</v>
      </c>
    </row>
    <row r="142" spans="2:3">
      <c r="B142" t="s">
        <v>180</v>
      </c>
      <c r="C142" t="s">
        <v>181</v>
      </c>
    </row>
    <row r="143" spans="2:3">
      <c r="C143" t="s">
        <v>182</v>
      </c>
    </row>
    <row r="144" spans="2:3">
      <c r="B144" t="s">
        <v>183</v>
      </c>
      <c r="C144" t="s">
        <v>184</v>
      </c>
    </row>
    <row r="145" spans="2:3">
      <c r="B145" t="s">
        <v>185</v>
      </c>
      <c r="C145" t="s">
        <v>186</v>
      </c>
    </row>
    <row r="146" spans="2:3">
      <c r="B146" t="s">
        <v>187</v>
      </c>
      <c r="C146" s="23" t="s">
        <v>583</v>
      </c>
    </row>
    <row r="147" spans="2:3">
      <c r="B147" t="s">
        <v>188</v>
      </c>
      <c r="C147" t="s">
        <v>189</v>
      </c>
    </row>
  </sheetData>
  <sheetProtection selectLockedCell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54"/>
  <sheetViews>
    <sheetView topLeftCell="A133" workbookViewId="0">
      <selection activeCell="C154" sqref="C154"/>
    </sheetView>
  </sheetViews>
  <sheetFormatPr defaultRowHeight="15"/>
  <cols>
    <col min="1" max="1" width="6.7109375" customWidth="1"/>
    <col min="2" max="2" width="26.85546875" customWidth="1"/>
    <col min="3" max="3" width="66" customWidth="1"/>
    <col min="4" max="4" width="15" customWidth="1"/>
    <col min="5" max="5" width="39.42578125" customWidth="1"/>
    <col min="6" max="6" width="13.28515625" customWidth="1"/>
    <col min="7" max="7" width="21.85546875" customWidth="1"/>
    <col min="8" max="8" width="14.5703125" customWidth="1"/>
  </cols>
  <sheetData>
    <row r="1" spans="1:8" ht="21">
      <c r="C1" s="1" t="s">
        <v>0</v>
      </c>
    </row>
    <row r="2" spans="1:8" ht="21">
      <c r="C2" s="2" t="s">
        <v>292</v>
      </c>
    </row>
    <row r="3" spans="1:8">
      <c r="C3" t="s">
        <v>2</v>
      </c>
    </row>
    <row r="5" spans="1:8">
      <c r="C5" t="s">
        <v>293</v>
      </c>
    </row>
    <row r="6" spans="1:8">
      <c r="C6" t="s">
        <v>294</v>
      </c>
    </row>
    <row r="7" spans="1:8">
      <c r="C7" t="s">
        <v>295</v>
      </c>
      <c r="E7" t="s">
        <v>6</v>
      </c>
      <c r="G7" t="s">
        <v>7</v>
      </c>
    </row>
    <row r="8" spans="1:8" ht="15.75">
      <c r="A8" s="5" t="s">
        <v>8</v>
      </c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11" t="s">
        <v>14</v>
      </c>
      <c r="H8" s="13" t="s">
        <v>15</v>
      </c>
    </row>
    <row r="9" spans="1:8" ht="15.75">
      <c r="A9" s="6"/>
      <c r="B9" s="9"/>
      <c r="C9" s="9"/>
      <c r="D9" s="9"/>
      <c r="E9" s="9"/>
      <c r="F9" s="9"/>
      <c r="G9" s="12"/>
      <c r="H9" s="14"/>
    </row>
    <row r="10" spans="1:8" ht="15.75">
      <c r="A10" s="6"/>
      <c r="B10" s="9"/>
      <c r="C10" s="9" t="s">
        <v>16</v>
      </c>
      <c r="D10" s="9"/>
      <c r="E10" s="9"/>
      <c r="F10" s="9"/>
      <c r="G10" s="12"/>
      <c r="H10" s="14"/>
    </row>
    <row r="11" spans="1:8" ht="15.75">
      <c r="A11" s="6"/>
      <c r="B11" s="9"/>
      <c r="C11" s="9" t="s">
        <v>17</v>
      </c>
      <c r="D11" s="9"/>
      <c r="E11" s="9"/>
      <c r="F11" s="9"/>
      <c r="G11" s="12"/>
      <c r="H11" s="14"/>
    </row>
    <row r="12" spans="1:8" ht="15.75">
      <c r="A12" s="17">
        <v>1</v>
      </c>
      <c r="B12" s="18" t="s">
        <v>78</v>
      </c>
      <c r="C12" s="18" t="s">
        <v>79</v>
      </c>
      <c r="D12" s="18" t="s">
        <v>20</v>
      </c>
      <c r="E12" s="18" t="s">
        <v>77</v>
      </c>
      <c r="F12" s="18">
        <v>90500</v>
      </c>
      <c r="G12" s="19">
        <v>518.20299999999997</v>
      </c>
      <c r="H12" s="20">
        <v>6.9388059999999996</v>
      </c>
    </row>
    <row r="13" spans="1:8" ht="15.75">
      <c r="A13" s="17">
        <v>2</v>
      </c>
      <c r="B13" s="18" t="s">
        <v>61</v>
      </c>
      <c r="C13" s="18" t="s">
        <v>62</v>
      </c>
      <c r="D13" s="18" t="s">
        <v>20</v>
      </c>
      <c r="E13" s="18" t="s">
        <v>63</v>
      </c>
      <c r="F13" s="18">
        <v>80550</v>
      </c>
      <c r="G13" s="19">
        <v>433.60064999999997</v>
      </c>
      <c r="H13" s="20">
        <v>5.8059700000000003</v>
      </c>
    </row>
    <row r="14" spans="1:8" ht="15.75">
      <c r="A14" s="17">
        <v>3</v>
      </c>
      <c r="B14" s="18" t="s">
        <v>36</v>
      </c>
      <c r="C14" s="18" t="s">
        <v>37</v>
      </c>
      <c r="D14" s="18" t="s">
        <v>20</v>
      </c>
      <c r="E14" s="18" t="s">
        <v>38</v>
      </c>
      <c r="F14" s="18">
        <v>168700</v>
      </c>
      <c r="G14" s="19">
        <v>428.83539999999999</v>
      </c>
      <c r="H14" s="20">
        <v>5.7421620000000004</v>
      </c>
    </row>
    <row r="15" spans="1:8" ht="15.75">
      <c r="A15" s="17">
        <v>4</v>
      </c>
      <c r="B15" s="18" t="s">
        <v>45</v>
      </c>
      <c r="C15" s="18" t="s">
        <v>46</v>
      </c>
      <c r="D15" s="18" t="s">
        <v>20</v>
      </c>
      <c r="E15" s="18" t="s">
        <v>47</v>
      </c>
      <c r="F15" s="18">
        <v>21950</v>
      </c>
      <c r="G15" s="19">
        <v>419.06939999999997</v>
      </c>
      <c r="H15" s="20">
        <v>5.6113939999999998</v>
      </c>
    </row>
    <row r="16" spans="1:8" ht="15.75">
      <c r="A16" s="17">
        <v>5</v>
      </c>
      <c r="B16" s="18" t="s">
        <v>245</v>
      </c>
      <c r="C16" s="18" t="s">
        <v>246</v>
      </c>
      <c r="D16" s="18" t="s">
        <v>20</v>
      </c>
      <c r="E16" s="18" t="s">
        <v>24</v>
      </c>
      <c r="F16" s="18">
        <v>23100</v>
      </c>
      <c r="G16" s="19">
        <v>374.03519999999997</v>
      </c>
      <c r="H16" s="20">
        <v>5.008381</v>
      </c>
    </row>
    <row r="17" spans="1:8" ht="15.75">
      <c r="A17" s="17">
        <v>6</v>
      </c>
      <c r="B17" s="18" t="s">
        <v>34</v>
      </c>
      <c r="C17" s="18" t="s">
        <v>35</v>
      </c>
      <c r="D17" s="18" t="s">
        <v>20</v>
      </c>
      <c r="E17" s="18" t="s">
        <v>24</v>
      </c>
      <c r="F17" s="18">
        <v>42979</v>
      </c>
      <c r="G17" s="19">
        <v>372.37006000000002</v>
      </c>
      <c r="H17" s="20">
        <v>4.986084</v>
      </c>
    </row>
    <row r="18" spans="1:8" ht="15.75">
      <c r="A18" s="17">
        <v>7</v>
      </c>
      <c r="B18" s="18" t="s">
        <v>31</v>
      </c>
      <c r="C18" s="18" t="s">
        <v>32</v>
      </c>
      <c r="D18" s="18" t="s">
        <v>20</v>
      </c>
      <c r="E18" s="18" t="s">
        <v>33</v>
      </c>
      <c r="F18" s="18">
        <v>21430</v>
      </c>
      <c r="G18" s="19">
        <v>367.51378</v>
      </c>
      <c r="H18" s="20">
        <v>4.9210580000000004</v>
      </c>
    </row>
    <row r="19" spans="1:8" ht="15.75">
      <c r="A19" s="17">
        <v>8</v>
      </c>
      <c r="B19" s="18" t="s">
        <v>22</v>
      </c>
      <c r="C19" s="18" t="s">
        <v>23</v>
      </c>
      <c r="D19" s="18" t="s">
        <v>20</v>
      </c>
      <c r="E19" s="18" t="s">
        <v>24</v>
      </c>
      <c r="F19" s="18">
        <v>166390</v>
      </c>
      <c r="G19" s="19">
        <v>366.39078000000001</v>
      </c>
      <c r="H19" s="20">
        <v>4.906021</v>
      </c>
    </row>
    <row r="20" spans="1:8" ht="15.75">
      <c r="A20" s="17">
        <v>9</v>
      </c>
      <c r="B20" s="18" t="s">
        <v>39</v>
      </c>
      <c r="C20" s="18" t="s">
        <v>40</v>
      </c>
      <c r="D20" s="18" t="s">
        <v>20</v>
      </c>
      <c r="E20" s="18" t="s">
        <v>41</v>
      </c>
      <c r="F20" s="18">
        <v>14725</v>
      </c>
      <c r="G20" s="19">
        <v>351.42685</v>
      </c>
      <c r="H20" s="20">
        <v>4.7056519999999997</v>
      </c>
    </row>
    <row r="21" spans="1:8" ht="15.75">
      <c r="A21" s="17">
        <v>10</v>
      </c>
      <c r="B21" s="18" t="s">
        <v>25</v>
      </c>
      <c r="C21" s="18" t="s">
        <v>26</v>
      </c>
      <c r="D21" s="18" t="s">
        <v>20</v>
      </c>
      <c r="E21" s="18" t="s">
        <v>27</v>
      </c>
      <c r="F21" s="18">
        <v>46000</v>
      </c>
      <c r="G21" s="19">
        <v>329.49799999999999</v>
      </c>
      <c r="H21" s="20">
        <v>4.4120220000000003</v>
      </c>
    </row>
    <row r="22" spans="1:8" ht="15.75">
      <c r="A22" s="17">
        <v>11</v>
      </c>
      <c r="B22" s="18" t="s">
        <v>94</v>
      </c>
      <c r="C22" s="18" t="s">
        <v>95</v>
      </c>
      <c r="D22" s="18" t="s">
        <v>20</v>
      </c>
      <c r="E22" s="18" t="s">
        <v>96</v>
      </c>
      <c r="F22" s="18">
        <v>36250</v>
      </c>
      <c r="G22" s="19">
        <v>328.4975</v>
      </c>
      <c r="H22" s="20">
        <v>4.398625</v>
      </c>
    </row>
    <row r="23" spans="1:8" ht="15.75">
      <c r="A23" s="17">
        <v>12</v>
      </c>
      <c r="B23" s="18" t="s">
        <v>232</v>
      </c>
      <c r="C23" s="18" t="s">
        <v>233</v>
      </c>
      <c r="D23" s="18" t="s">
        <v>20</v>
      </c>
      <c r="E23" s="18" t="s">
        <v>72</v>
      </c>
      <c r="F23" s="18">
        <v>13600</v>
      </c>
      <c r="G23" s="19">
        <v>325.25080000000003</v>
      </c>
      <c r="H23" s="20">
        <v>4.3551510000000002</v>
      </c>
    </row>
    <row r="24" spans="1:8" ht="15.75">
      <c r="A24" s="17">
        <v>13</v>
      </c>
      <c r="B24" s="18" t="s">
        <v>282</v>
      </c>
      <c r="C24" s="18" t="s">
        <v>283</v>
      </c>
      <c r="D24" s="18" t="s">
        <v>20</v>
      </c>
      <c r="E24" s="18" t="s">
        <v>66</v>
      </c>
      <c r="F24" s="18">
        <v>500000</v>
      </c>
      <c r="G24" s="19">
        <v>295.5</v>
      </c>
      <c r="H24" s="20">
        <v>3.9567839999999999</v>
      </c>
    </row>
    <row r="25" spans="1:8" ht="15.75">
      <c r="A25" s="17">
        <v>14</v>
      </c>
      <c r="B25" s="18" t="s">
        <v>82</v>
      </c>
      <c r="C25" s="18" t="s">
        <v>83</v>
      </c>
      <c r="D25" s="18" t="s">
        <v>20</v>
      </c>
      <c r="E25" s="18" t="s">
        <v>30</v>
      </c>
      <c r="F25" s="18">
        <v>37000</v>
      </c>
      <c r="G25" s="19">
        <v>269.84100000000001</v>
      </c>
      <c r="H25" s="20">
        <v>3.6132070000000001</v>
      </c>
    </row>
    <row r="26" spans="1:8" ht="15.75">
      <c r="A26" s="17">
        <v>15</v>
      </c>
      <c r="B26" s="18" t="s">
        <v>296</v>
      </c>
      <c r="C26" s="18" t="s">
        <v>297</v>
      </c>
      <c r="D26" s="18" t="s">
        <v>20</v>
      </c>
      <c r="E26" s="18" t="s">
        <v>47</v>
      </c>
      <c r="F26" s="18">
        <v>580000</v>
      </c>
      <c r="G26" s="19">
        <v>244.18</v>
      </c>
      <c r="H26" s="20">
        <v>3.2696019999999999</v>
      </c>
    </row>
    <row r="27" spans="1:8" ht="15.75">
      <c r="A27" s="17">
        <v>16</v>
      </c>
      <c r="B27" s="18" t="s">
        <v>75</v>
      </c>
      <c r="C27" s="18" t="s">
        <v>76</v>
      </c>
      <c r="D27" s="18" t="s">
        <v>20</v>
      </c>
      <c r="E27" s="18" t="s">
        <v>77</v>
      </c>
      <c r="F27" s="18">
        <v>20700</v>
      </c>
      <c r="G27" s="19">
        <v>227.57579999999999</v>
      </c>
      <c r="H27" s="20">
        <v>3.0472700000000001</v>
      </c>
    </row>
    <row r="28" spans="1:8" ht="15.75">
      <c r="A28" s="17">
        <v>17</v>
      </c>
      <c r="B28" s="18" t="s">
        <v>55</v>
      </c>
      <c r="C28" s="18" t="s">
        <v>56</v>
      </c>
      <c r="D28" s="18" t="s">
        <v>20</v>
      </c>
      <c r="E28" s="18" t="s">
        <v>57</v>
      </c>
      <c r="F28" s="18">
        <v>25000</v>
      </c>
      <c r="G28" s="19">
        <v>221.45</v>
      </c>
      <c r="H28" s="20">
        <v>2.9652449999999999</v>
      </c>
    </row>
    <row r="29" spans="1:8" ht="15.75">
      <c r="A29" s="17">
        <v>18</v>
      </c>
      <c r="B29" s="18" t="s">
        <v>92</v>
      </c>
      <c r="C29" s="18" t="s">
        <v>93</v>
      </c>
      <c r="D29" s="18" t="s">
        <v>20</v>
      </c>
      <c r="E29" s="18" t="s">
        <v>63</v>
      </c>
      <c r="F29" s="18">
        <v>27750</v>
      </c>
      <c r="G29" s="19">
        <v>218.892</v>
      </c>
      <c r="H29" s="20">
        <v>2.930993</v>
      </c>
    </row>
    <row r="30" spans="1:8" ht="15.75">
      <c r="A30" s="17">
        <v>19</v>
      </c>
      <c r="B30" s="18" t="s">
        <v>18</v>
      </c>
      <c r="C30" s="18" t="s">
        <v>19</v>
      </c>
      <c r="D30" s="18" t="s">
        <v>20</v>
      </c>
      <c r="E30" s="18" t="s">
        <v>21</v>
      </c>
      <c r="F30" s="18">
        <v>67500</v>
      </c>
      <c r="G30" s="19">
        <v>217.18125000000001</v>
      </c>
      <c r="H30" s="20">
        <v>2.9080859999999999</v>
      </c>
    </row>
    <row r="31" spans="1:8" ht="15.75">
      <c r="A31" s="17">
        <v>20</v>
      </c>
      <c r="B31" s="18" t="s">
        <v>64</v>
      </c>
      <c r="C31" s="18" t="s">
        <v>65</v>
      </c>
      <c r="D31" s="18" t="s">
        <v>20</v>
      </c>
      <c r="E31" s="18" t="s">
        <v>66</v>
      </c>
      <c r="F31" s="18">
        <v>38000</v>
      </c>
      <c r="G31" s="19">
        <v>189.16399999999999</v>
      </c>
      <c r="H31" s="20">
        <v>2.532931</v>
      </c>
    </row>
    <row r="32" spans="1:8" ht="15.75">
      <c r="A32" s="17">
        <v>21</v>
      </c>
      <c r="B32" s="18" t="s">
        <v>84</v>
      </c>
      <c r="C32" s="18" t="s">
        <v>85</v>
      </c>
      <c r="D32" s="18" t="s">
        <v>20</v>
      </c>
      <c r="E32" s="18" t="s">
        <v>86</v>
      </c>
      <c r="F32" s="18">
        <v>91460</v>
      </c>
      <c r="G32" s="19">
        <v>147.29633000000001</v>
      </c>
      <c r="H32" s="20">
        <v>1.9723170000000001</v>
      </c>
    </row>
    <row r="33" spans="1:8" ht="15.75">
      <c r="A33" s="17">
        <v>22</v>
      </c>
      <c r="B33" s="18" t="s">
        <v>197</v>
      </c>
      <c r="C33" s="18" t="s">
        <v>198</v>
      </c>
      <c r="D33" s="18" t="s">
        <v>20</v>
      </c>
      <c r="E33" s="18" t="s">
        <v>21</v>
      </c>
      <c r="F33" s="18">
        <v>132800</v>
      </c>
      <c r="G33" s="19">
        <v>144.55279999999999</v>
      </c>
      <c r="H33" s="20">
        <v>1.935581</v>
      </c>
    </row>
    <row r="34" spans="1:8" ht="15.75">
      <c r="A34" s="17">
        <v>23</v>
      </c>
      <c r="B34" s="18" t="s">
        <v>298</v>
      </c>
      <c r="C34" s="18" t="s">
        <v>299</v>
      </c>
      <c r="D34" s="18" t="s">
        <v>20</v>
      </c>
      <c r="E34" s="18" t="s">
        <v>196</v>
      </c>
      <c r="F34" s="18">
        <v>8320</v>
      </c>
      <c r="G34" s="19">
        <v>144.48928000000001</v>
      </c>
      <c r="H34" s="20">
        <v>1.9347300000000001</v>
      </c>
    </row>
    <row r="35" spans="1:8" ht="15.75">
      <c r="A35" s="17">
        <v>24</v>
      </c>
      <c r="B35" s="18" t="s">
        <v>199</v>
      </c>
      <c r="C35" s="18" t="s">
        <v>200</v>
      </c>
      <c r="D35" s="18" t="s">
        <v>20</v>
      </c>
      <c r="E35" s="18" t="s">
        <v>38</v>
      </c>
      <c r="F35" s="18">
        <v>27600</v>
      </c>
      <c r="G35" s="19">
        <v>140.85659999999999</v>
      </c>
      <c r="H35" s="20">
        <v>1.886088</v>
      </c>
    </row>
    <row r="36" spans="1:8" ht="15.75">
      <c r="A36" s="17">
        <v>25</v>
      </c>
      <c r="B36" s="18" t="s">
        <v>209</v>
      </c>
      <c r="C36" s="18" t="s">
        <v>210</v>
      </c>
      <c r="D36" s="18" t="s">
        <v>20</v>
      </c>
      <c r="E36" s="18" t="s">
        <v>21</v>
      </c>
      <c r="F36" s="18">
        <v>85500</v>
      </c>
      <c r="G36" s="19">
        <v>105.63525</v>
      </c>
      <c r="H36" s="20">
        <v>1.4144699999999999</v>
      </c>
    </row>
    <row r="37" spans="1:8" ht="15.75">
      <c r="A37" s="17">
        <v>26</v>
      </c>
      <c r="B37" s="18" t="s">
        <v>276</v>
      </c>
      <c r="C37" s="18" t="s">
        <v>277</v>
      </c>
      <c r="D37" s="18" t="s">
        <v>20</v>
      </c>
      <c r="E37" s="18" t="s">
        <v>66</v>
      </c>
      <c r="F37" s="18">
        <v>26000</v>
      </c>
      <c r="G37" s="19">
        <v>101.842</v>
      </c>
      <c r="H37" s="20">
        <v>1.3636779999999999</v>
      </c>
    </row>
    <row r="38" spans="1:8" ht="15.75">
      <c r="A38" s="17">
        <v>27</v>
      </c>
      <c r="B38" s="18" t="s">
        <v>300</v>
      </c>
      <c r="C38" s="18" t="s">
        <v>301</v>
      </c>
      <c r="D38" s="18" t="s">
        <v>20</v>
      </c>
      <c r="E38" s="18" t="s">
        <v>72</v>
      </c>
      <c r="F38" s="18">
        <v>17245</v>
      </c>
      <c r="G38" s="19">
        <v>100.79703000000001</v>
      </c>
      <c r="H38" s="20">
        <v>1.349685</v>
      </c>
    </row>
    <row r="39" spans="1:8" ht="15.75">
      <c r="A39" s="17">
        <v>28</v>
      </c>
      <c r="B39" s="18" t="s">
        <v>80</v>
      </c>
      <c r="C39" s="18" t="s">
        <v>81</v>
      </c>
      <c r="D39" s="18" t="s">
        <v>20</v>
      </c>
      <c r="E39" s="18" t="s">
        <v>63</v>
      </c>
      <c r="F39" s="18">
        <v>6500</v>
      </c>
      <c r="G39" s="19">
        <v>96.570499999999996</v>
      </c>
      <c r="H39" s="20">
        <v>1.2930919999999999</v>
      </c>
    </row>
    <row r="40" spans="1:8" ht="15.75">
      <c r="A40" s="17">
        <v>29</v>
      </c>
      <c r="B40" s="18" t="s">
        <v>302</v>
      </c>
      <c r="C40" s="18" t="s">
        <v>303</v>
      </c>
      <c r="D40" s="18" t="s">
        <v>20</v>
      </c>
      <c r="E40" s="18" t="s">
        <v>304</v>
      </c>
      <c r="F40" s="18">
        <v>3000</v>
      </c>
      <c r="G40" s="19">
        <v>69.759</v>
      </c>
      <c r="H40" s="20">
        <v>0.93408199999999997</v>
      </c>
    </row>
    <row r="41" spans="1:8" ht="15.75">
      <c r="A41" s="17">
        <v>30</v>
      </c>
      <c r="B41" s="18" t="s">
        <v>28</v>
      </c>
      <c r="C41" s="18" t="s">
        <v>29</v>
      </c>
      <c r="D41" s="18" t="s">
        <v>20</v>
      </c>
      <c r="E41" s="18" t="s">
        <v>30</v>
      </c>
      <c r="F41" s="18">
        <v>78500</v>
      </c>
      <c r="G41" s="19">
        <v>62.289749999999998</v>
      </c>
      <c r="H41" s="20">
        <v>0.83406800000000003</v>
      </c>
    </row>
    <row r="42" spans="1:8" ht="15.75">
      <c r="A42" s="17">
        <v>31</v>
      </c>
      <c r="B42" s="18" t="s">
        <v>274</v>
      </c>
      <c r="C42" s="18" t="s">
        <v>275</v>
      </c>
      <c r="D42" s="18" t="s">
        <v>20</v>
      </c>
      <c r="E42" s="18" t="s">
        <v>203</v>
      </c>
      <c r="F42" s="18">
        <v>2100</v>
      </c>
      <c r="G42" s="19">
        <v>41.016150000000003</v>
      </c>
      <c r="H42" s="20">
        <v>0.54921200000000003</v>
      </c>
    </row>
    <row r="43" spans="1:8" ht="15.75">
      <c r="A43" s="17">
        <v>32</v>
      </c>
      <c r="B43" s="18" t="s">
        <v>305</v>
      </c>
      <c r="C43" s="18" t="s">
        <v>306</v>
      </c>
      <c r="D43" s="18" t="s">
        <v>20</v>
      </c>
      <c r="E43" s="18" t="s">
        <v>27</v>
      </c>
      <c r="F43" s="18">
        <v>4979</v>
      </c>
      <c r="G43" s="19">
        <v>22.106760000000001</v>
      </c>
      <c r="H43" s="20">
        <v>0.296012</v>
      </c>
    </row>
    <row r="44" spans="1:8" ht="15.75">
      <c r="A44" s="17">
        <v>33</v>
      </c>
      <c r="B44" s="18" t="s">
        <v>204</v>
      </c>
      <c r="C44" s="18" t="s">
        <v>205</v>
      </c>
      <c r="D44" s="18" t="s">
        <v>20</v>
      </c>
      <c r="E44" s="18" t="s">
        <v>206</v>
      </c>
      <c r="F44" s="18">
        <v>15000</v>
      </c>
      <c r="G44" s="19">
        <v>21.7575</v>
      </c>
      <c r="H44" s="20">
        <v>0.29133599999999998</v>
      </c>
    </row>
    <row r="45" spans="1:8" ht="15.75">
      <c r="A45" s="17">
        <v>34</v>
      </c>
      <c r="B45" s="18" t="s">
        <v>58</v>
      </c>
      <c r="C45" s="18" t="s">
        <v>59</v>
      </c>
      <c r="D45" s="18" t="s">
        <v>20</v>
      </c>
      <c r="E45" s="18" t="s">
        <v>60</v>
      </c>
      <c r="F45" s="18">
        <v>500</v>
      </c>
      <c r="G45" s="19">
        <v>20.180499999999999</v>
      </c>
      <c r="H45" s="20">
        <v>0.27022000000000002</v>
      </c>
    </row>
    <row r="46" spans="1:8" ht="15.75">
      <c r="A46" s="17">
        <v>35</v>
      </c>
      <c r="B46" s="18" t="s">
        <v>238</v>
      </c>
      <c r="C46" s="18" t="s">
        <v>239</v>
      </c>
      <c r="D46" s="18" t="s">
        <v>20</v>
      </c>
      <c r="E46" s="18" t="s">
        <v>240</v>
      </c>
      <c r="F46" s="18">
        <v>4500</v>
      </c>
      <c r="G46" s="19">
        <v>9.702</v>
      </c>
      <c r="H46" s="20">
        <v>0.129911</v>
      </c>
    </row>
    <row r="47" spans="1:8" ht="15.75">
      <c r="A47" s="6"/>
      <c r="B47" s="9"/>
      <c r="C47" s="9" t="s">
        <v>99</v>
      </c>
      <c r="D47" s="9"/>
      <c r="E47" s="9"/>
      <c r="F47" s="9"/>
      <c r="G47" s="12">
        <f>SUM(G12:G46)</f>
        <v>7727.3269199999995</v>
      </c>
      <c r="H47" s="15">
        <f>SUM(H12:H46)</f>
        <v>103.46992600000002</v>
      </c>
    </row>
    <row r="48" spans="1:8" ht="15.75">
      <c r="A48" s="6"/>
      <c r="B48" s="9"/>
      <c r="C48" s="9"/>
      <c r="D48" s="9"/>
      <c r="E48" s="9"/>
      <c r="F48" s="9"/>
      <c r="G48" s="12"/>
      <c r="H48" s="14"/>
    </row>
    <row r="49" spans="1:8" ht="15.75">
      <c r="A49" s="6"/>
      <c r="B49" s="9"/>
      <c r="C49" s="9" t="s">
        <v>100</v>
      </c>
      <c r="D49" s="9" t="s">
        <v>101</v>
      </c>
      <c r="E49" s="9" t="s">
        <v>101</v>
      </c>
      <c r="F49" s="9" t="s">
        <v>101</v>
      </c>
      <c r="G49" s="12" t="s">
        <v>101</v>
      </c>
      <c r="H49" s="14" t="s">
        <v>101</v>
      </c>
    </row>
    <row r="50" spans="1:8" ht="15.75">
      <c r="A50" s="6"/>
      <c r="B50" s="9"/>
      <c r="C50" s="9" t="s">
        <v>99</v>
      </c>
      <c r="D50" s="9"/>
      <c r="E50" s="9"/>
      <c r="F50" s="9"/>
      <c r="G50" s="12">
        <f>SUM(G49:G49)</f>
        <v>0</v>
      </c>
      <c r="H50" s="15">
        <f>SUM(H49:H49)</f>
        <v>0</v>
      </c>
    </row>
    <row r="51" spans="1:8" ht="15.75">
      <c r="A51" s="6"/>
      <c r="B51" s="9"/>
      <c r="C51" s="9" t="s">
        <v>102</v>
      </c>
      <c r="D51" s="9"/>
      <c r="E51" s="9"/>
      <c r="F51" s="9"/>
      <c r="G51" s="16">
        <f>SUM(G47,G50)</f>
        <v>7727.3269199999995</v>
      </c>
      <c r="H51" s="16">
        <f>SUM(H47,H50)</f>
        <v>103.46992600000002</v>
      </c>
    </row>
    <row r="52" spans="1:8" ht="15.75">
      <c r="A52" s="6"/>
      <c r="B52" s="9"/>
      <c r="C52" s="9"/>
      <c r="D52" s="9"/>
      <c r="E52" s="9"/>
      <c r="F52" s="9"/>
      <c r="G52" s="12"/>
      <c r="H52" s="14"/>
    </row>
    <row r="53" spans="1:8" ht="15.75">
      <c r="A53" s="6"/>
      <c r="B53" s="9"/>
      <c r="C53" s="9" t="s">
        <v>103</v>
      </c>
      <c r="D53" s="9"/>
      <c r="E53" s="9"/>
      <c r="F53" s="9"/>
      <c r="G53" s="12"/>
      <c r="H53" s="14"/>
    </row>
    <row r="54" spans="1:8" ht="15.75">
      <c r="A54" s="6"/>
      <c r="B54" s="9"/>
      <c r="C54" s="9" t="s">
        <v>104</v>
      </c>
      <c r="D54" s="9" t="s">
        <v>101</v>
      </c>
      <c r="E54" s="9" t="s">
        <v>101</v>
      </c>
      <c r="F54" s="9" t="s">
        <v>101</v>
      </c>
      <c r="G54" s="12" t="s">
        <v>101</v>
      </c>
      <c r="H54" s="14" t="s">
        <v>101</v>
      </c>
    </row>
    <row r="55" spans="1:8" ht="15.75">
      <c r="A55" s="6"/>
      <c r="B55" s="9"/>
      <c r="C55" s="9" t="s">
        <v>99</v>
      </c>
      <c r="D55" s="9"/>
      <c r="E55" s="9"/>
      <c r="F55" s="9"/>
      <c r="G55" s="12">
        <f>SUM(G54:G54)</f>
        <v>0</v>
      </c>
      <c r="H55" s="15">
        <f>SUM(H54:H54)</f>
        <v>0</v>
      </c>
    </row>
    <row r="56" spans="1:8" ht="15.75">
      <c r="A56" s="6"/>
      <c r="B56" s="9"/>
      <c r="C56" s="9"/>
      <c r="D56" s="9"/>
      <c r="E56" s="9"/>
      <c r="F56" s="9"/>
      <c r="G56" s="12"/>
      <c r="H56" s="14"/>
    </row>
    <row r="57" spans="1:8" ht="15.75">
      <c r="A57" s="6"/>
      <c r="B57" s="9"/>
      <c r="C57" s="9" t="s">
        <v>105</v>
      </c>
      <c r="D57" s="9" t="s">
        <v>101</v>
      </c>
      <c r="E57" s="9" t="s">
        <v>101</v>
      </c>
      <c r="F57" s="9" t="s">
        <v>101</v>
      </c>
      <c r="G57" s="12" t="s">
        <v>101</v>
      </c>
      <c r="H57" s="14" t="s">
        <v>101</v>
      </c>
    </row>
    <row r="58" spans="1:8" ht="15.75">
      <c r="A58" s="6"/>
      <c r="B58" s="9"/>
      <c r="C58" s="9" t="s">
        <v>99</v>
      </c>
      <c r="D58" s="9"/>
      <c r="E58" s="9"/>
      <c r="F58" s="9"/>
      <c r="G58" s="12">
        <f>SUM(G57:G57)</f>
        <v>0</v>
      </c>
      <c r="H58" s="15">
        <f>SUM(H57:H57)</f>
        <v>0</v>
      </c>
    </row>
    <row r="59" spans="1:8" ht="15.75">
      <c r="A59" s="6"/>
      <c r="B59" s="9"/>
      <c r="C59" s="9" t="s">
        <v>102</v>
      </c>
      <c r="D59" s="9"/>
      <c r="E59" s="9"/>
      <c r="F59" s="9"/>
      <c r="G59" s="16">
        <f>SUM(G55,G58)</f>
        <v>0</v>
      </c>
      <c r="H59" s="16">
        <f>SUM(H55,H58)</f>
        <v>0</v>
      </c>
    </row>
    <row r="60" spans="1:8" ht="15.75">
      <c r="A60" s="6"/>
      <c r="B60" s="9"/>
      <c r="C60" s="9"/>
      <c r="D60" s="9"/>
      <c r="E60" s="9"/>
      <c r="F60" s="9"/>
      <c r="G60" s="12"/>
      <c r="H60" s="14"/>
    </row>
    <row r="61" spans="1:8" ht="15.75">
      <c r="A61" s="6"/>
      <c r="B61" s="9"/>
      <c r="C61" s="9" t="s">
        <v>106</v>
      </c>
      <c r="D61" s="9"/>
      <c r="E61" s="9"/>
      <c r="F61" s="9"/>
      <c r="G61" s="12"/>
      <c r="H61" s="14"/>
    </row>
    <row r="62" spans="1:8" ht="15.75">
      <c r="A62" s="6"/>
      <c r="B62" s="9"/>
      <c r="C62" s="9" t="s">
        <v>107</v>
      </c>
      <c r="D62" s="9" t="s">
        <v>101</v>
      </c>
      <c r="E62" s="9" t="s">
        <v>101</v>
      </c>
      <c r="F62" s="9" t="s">
        <v>101</v>
      </c>
      <c r="G62" s="12" t="s">
        <v>101</v>
      </c>
      <c r="H62" s="14" t="s">
        <v>101</v>
      </c>
    </row>
    <row r="63" spans="1:8" ht="15.75">
      <c r="A63" s="6"/>
      <c r="B63" s="9"/>
      <c r="C63" s="9" t="s">
        <v>99</v>
      </c>
      <c r="D63" s="9"/>
      <c r="E63" s="9"/>
      <c r="F63" s="9"/>
      <c r="G63" s="12">
        <f>SUM(G62:G62)</f>
        <v>0</v>
      </c>
      <c r="H63" s="15">
        <f>SUM(H62:H62)</f>
        <v>0</v>
      </c>
    </row>
    <row r="64" spans="1:8" ht="15.75">
      <c r="A64" s="6"/>
      <c r="B64" s="9"/>
      <c r="C64" s="9"/>
      <c r="D64" s="9"/>
      <c r="E64" s="9"/>
      <c r="F64" s="9"/>
      <c r="G64" s="12"/>
      <c r="H64" s="14"/>
    </row>
    <row r="65" spans="1:8" ht="15.75">
      <c r="A65" s="6"/>
      <c r="B65" s="9"/>
      <c r="C65" s="9" t="s">
        <v>113</v>
      </c>
      <c r="D65" s="9" t="s">
        <v>101</v>
      </c>
      <c r="E65" s="9" t="s">
        <v>101</v>
      </c>
      <c r="F65" s="9" t="s">
        <v>101</v>
      </c>
      <c r="G65" s="12" t="s">
        <v>101</v>
      </c>
      <c r="H65" s="14" t="s">
        <v>101</v>
      </c>
    </row>
    <row r="66" spans="1:8" ht="15.75">
      <c r="A66" s="6"/>
      <c r="B66" s="9"/>
      <c r="C66" s="9" t="s">
        <v>99</v>
      </c>
      <c r="D66" s="9"/>
      <c r="E66" s="9"/>
      <c r="F66" s="9"/>
      <c r="G66" s="12">
        <f>SUM(G65:G65)</f>
        <v>0</v>
      </c>
      <c r="H66" s="15">
        <f>SUM(H65:H65)</f>
        <v>0</v>
      </c>
    </row>
    <row r="67" spans="1:8" ht="15.75">
      <c r="A67" s="6"/>
      <c r="B67" s="9"/>
      <c r="C67" s="9"/>
      <c r="D67" s="9"/>
      <c r="E67" s="9"/>
      <c r="F67" s="9"/>
      <c r="G67" s="12"/>
      <c r="H67" s="14"/>
    </row>
    <row r="68" spans="1:8" ht="15.75">
      <c r="A68" s="6"/>
      <c r="B68" s="9"/>
      <c r="C68" s="9" t="s">
        <v>114</v>
      </c>
      <c r="D68" s="9" t="s">
        <v>101</v>
      </c>
      <c r="E68" s="9" t="s">
        <v>101</v>
      </c>
      <c r="F68" s="9" t="s">
        <v>101</v>
      </c>
      <c r="G68" s="12" t="s">
        <v>101</v>
      </c>
      <c r="H68" s="14" t="s">
        <v>101</v>
      </c>
    </row>
    <row r="69" spans="1:8" ht="15.75">
      <c r="A69" s="6"/>
      <c r="B69" s="9"/>
      <c r="C69" s="9" t="s">
        <v>99</v>
      </c>
      <c r="D69" s="9"/>
      <c r="E69" s="9"/>
      <c r="F69" s="9"/>
      <c r="G69" s="12">
        <f>SUM(G68:G68)</f>
        <v>0</v>
      </c>
      <c r="H69" s="15">
        <f>SUM(H68:H68)</f>
        <v>0</v>
      </c>
    </row>
    <row r="70" spans="1:8" ht="15.75">
      <c r="A70" s="6"/>
      <c r="B70" s="9"/>
      <c r="C70" s="9" t="s">
        <v>102</v>
      </c>
      <c r="D70" s="9"/>
      <c r="E70" s="9"/>
      <c r="F70" s="9"/>
      <c r="G70" s="16">
        <f>SUM(G63,G66,G69)</f>
        <v>0</v>
      </c>
      <c r="H70" s="16">
        <f>SUM(H63,H66,H69)</f>
        <v>0</v>
      </c>
    </row>
    <row r="71" spans="1:8" ht="15.75">
      <c r="A71" s="6"/>
      <c r="B71" s="9"/>
      <c r="C71" s="9"/>
      <c r="D71" s="9"/>
      <c r="E71" s="9"/>
      <c r="F71" s="9"/>
      <c r="G71" s="12"/>
      <c r="H71" s="14"/>
    </row>
    <row r="72" spans="1:8" ht="15.75">
      <c r="A72" s="6"/>
      <c r="B72" s="9"/>
      <c r="C72" s="9" t="s">
        <v>115</v>
      </c>
      <c r="D72" s="9"/>
      <c r="E72" s="9"/>
      <c r="F72" s="9"/>
      <c r="G72" s="12"/>
      <c r="H72" s="14"/>
    </row>
    <row r="73" spans="1:8" ht="15.75">
      <c r="A73" s="6"/>
      <c r="B73" s="9"/>
      <c r="C73" s="9" t="s">
        <v>116</v>
      </c>
      <c r="D73" s="9" t="s">
        <v>101</v>
      </c>
      <c r="E73" s="9" t="s">
        <v>101</v>
      </c>
      <c r="F73" s="9" t="s">
        <v>101</v>
      </c>
      <c r="G73" s="12" t="s">
        <v>101</v>
      </c>
      <c r="H73" s="14" t="s">
        <v>101</v>
      </c>
    </row>
    <row r="74" spans="1:8" ht="15.75">
      <c r="A74" s="6"/>
      <c r="B74" s="9"/>
      <c r="C74" s="9" t="s">
        <v>99</v>
      </c>
      <c r="D74" s="9"/>
      <c r="E74" s="9"/>
      <c r="F74" s="9"/>
      <c r="G74" s="12">
        <f>SUM(G73:G73)</f>
        <v>0</v>
      </c>
      <c r="H74" s="15">
        <f>SUM(H73:H73)</f>
        <v>0</v>
      </c>
    </row>
    <row r="75" spans="1:8" ht="15.75">
      <c r="A75" s="6"/>
      <c r="B75" s="9"/>
      <c r="C75" s="9"/>
      <c r="D75" s="9"/>
      <c r="E75" s="9"/>
      <c r="F75" s="9"/>
      <c r="G75" s="12"/>
      <c r="H75" s="14"/>
    </row>
    <row r="76" spans="1:8" ht="15.75">
      <c r="A76" s="6"/>
      <c r="B76" s="9"/>
      <c r="C76" s="9" t="s">
        <v>117</v>
      </c>
      <c r="D76" s="9" t="s">
        <v>101</v>
      </c>
      <c r="E76" s="9" t="s">
        <v>101</v>
      </c>
      <c r="F76" s="9" t="s">
        <v>101</v>
      </c>
      <c r="G76" s="12" t="s">
        <v>101</v>
      </c>
      <c r="H76" s="14" t="s">
        <v>101</v>
      </c>
    </row>
    <row r="77" spans="1:8" ht="15.75">
      <c r="A77" s="6"/>
      <c r="B77" s="9"/>
      <c r="C77" s="9" t="s">
        <v>99</v>
      </c>
      <c r="D77" s="9"/>
      <c r="E77" s="9"/>
      <c r="F77" s="9"/>
      <c r="G77" s="12">
        <f>SUM(G76:G76)</f>
        <v>0</v>
      </c>
      <c r="H77" s="15">
        <f>SUM(H76:H76)</f>
        <v>0</v>
      </c>
    </row>
    <row r="78" spans="1:8" ht="15.75">
      <c r="A78" s="6"/>
      <c r="B78" s="9"/>
      <c r="C78" s="9" t="s">
        <v>102</v>
      </c>
      <c r="D78" s="9"/>
      <c r="E78" s="9"/>
      <c r="F78" s="9"/>
      <c r="G78" s="16">
        <f>SUM(G74,G77)</f>
        <v>0</v>
      </c>
      <c r="H78" s="16">
        <f>SUM(H74,H77)</f>
        <v>0</v>
      </c>
    </row>
    <row r="79" spans="1:8" ht="15.75">
      <c r="A79" s="6"/>
      <c r="B79" s="9"/>
      <c r="C79" s="9"/>
      <c r="D79" s="9"/>
      <c r="E79" s="9"/>
      <c r="F79" s="9"/>
      <c r="G79" s="12"/>
      <c r="H79" s="14"/>
    </row>
    <row r="80" spans="1:8" ht="15.75">
      <c r="A80" s="6"/>
      <c r="B80" s="9"/>
      <c r="C80" s="9" t="s">
        <v>118</v>
      </c>
      <c r="D80" s="9"/>
      <c r="E80" s="9"/>
      <c r="F80" s="9"/>
      <c r="G80" s="12"/>
      <c r="H80" s="14"/>
    </row>
    <row r="81" spans="1:8" ht="15.75">
      <c r="A81" s="6"/>
      <c r="B81" s="9"/>
      <c r="C81" s="9" t="s">
        <v>119</v>
      </c>
      <c r="D81" s="9" t="s">
        <v>101</v>
      </c>
      <c r="E81" s="9" t="s">
        <v>101</v>
      </c>
      <c r="F81" s="9" t="s">
        <v>101</v>
      </c>
      <c r="G81" s="12" t="s">
        <v>101</v>
      </c>
      <c r="H81" s="14" t="s">
        <v>101</v>
      </c>
    </row>
    <row r="82" spans="1:8" ht="15.75">
      <c r="A82" s="6"/>
      <c r="B82" s="9"/>
      <c r="C82" s="9" t="s">
        <v>99</v>
      </c>
      <c r="D82" s="9"/>
      <c r="E82" s="9"/>
      <c r="F82" s="9"/>
      <c r="G82" s="12">
        <f>SUM(G81:G81)</f>
        <v>0</v>
      </c>
      <c r="H82" s="15">
        <f>SUM(H81:H81)</f>
        <v>0</v>
      </c>
    </row>
    <row r="83" spans="1:8" ht="15.75">
      <c r="A83" s="6"/>
      <c r="B83" s="9"/>
      <c r="C83" s="9"/>
      <c r="D83" s="9"/>
      <c r="E83" s="9"/>
      <c r="F83" s="9"/>
      <c r="G83" s="12"/>
      <c r="H83" s="14"/>
    </row>
    <row r="84" spans="1:8" ht="15.75">
      <c r="A84" s="6"/>
      <c r="B84" s="9"/>
      <c r="C84" s="9" t="s">
        <v>120</v>
      </c>
      <c r="D84" s="9"/>
      <c r="E84" s="9"/>
      <c r="F84" s="9"/>
      <c r="G84" s="12"/>
      <c r="H84" s="14"/>
    </row>
    <row r="85" spans="1:8" ht="15.75">
      <c r="A85" s="17">
        <v>36</v>
      </c>
      <c r="B85" s="18" t="s">
        <v>121</v>
      </c>
      <c r="C85" s="18" t="s">
        <v>122</v>
      </c>
      <c r="D85" s="18" t="s">
        <v>123</v>
      </c>
      <c r="E85" s="18" t="s">
        <v>20</v>
      </c>
      <c r="F85" s="18">
        <v>5658.8</v>
      </c>
      <c r="G85" s="19">
        <v>565.88</v>
      </c>
      <c r="H85" s="20">
        <v>7.5772079999999997</v>
      </c>
    </row>
    <row r="86" spans="1:8" ht="15.75">
      <c r="A86" s="6"/>
      <c r="B86" s="9"/>
      <c r="C86" s="9" t="s">
        <v>99</v>
      </c>
      <c r="D86" s="9"/>
      <c r="E86" s="9"/>
      <c r="F86" s="9"/>
      <c r="G86" s="12">
        <f>SUM(G85:G85)</f>
        <v>565.88</v>
      </c>
      <c r="H86" s="15">
        <f>SUM(H85:H85)</f>
        <v>7.5772079999999997</v>
      </c>
    </row>
    <row r="87" spans="1:8" ht="15.75">
      <c r="A87" s="6"/>
      <c r="B87" s="9"/>
      <c r="C87" s="9"/>
      <c r="D87" s="9"/>
      <c r="E87" s="9"/>
      <c r="F87" s="9"/>
      <c r="G87" s="12"/>
      <c r="H87" s="14"/>
    </row>
    <row r="88" spans="1:8" ht="15.75">
      <c r="A88" s="6"/>
      <c r="B88" s="9"/>
      <c r="C88" s="9" t="s">
        <v>124</v>
      </c>
      <c r="D88" s="9"/>
      <c r="E88" s="9"/>
      <c r="F88" s="9"/>
      <c r="G88" s="12"/>
      <c r="H88" s="14"/>
    </row>
    <row r="89" spans="1:8" ht="15.75">
      <c r="A89" s="17">
        <v>37</v>
      </c>
      <c r="B89" s="18" t="s">
        <v>123</v>
      </c>
      <c r="C89" s="18" t="s">
        <v>125</v>
      </c>
      <c r="D89" s="18" t="s">
        <v>123</v>
      </c>
      <c r="E89" s="18" t="s">
        <v>20</v>
      </c>
      <c r="F89" s="18">
        <v>0</v>
      </c>
      <c r="G89" s="19">
        <v>-825.02047000000005</v>
      </c>
      <c r="H89" s="20">
        <v>-11.047133000000001</v>
      </c>
    </row>
    <row r="90" spans="1:8" ht="15.75">
      <c r="A90" s="6"/>
      <c r="B90" s="9"/>
      <c r="C90" s="9" t="s">
        <v>99</v>
      </c>
      <c r="D90" s="9"/>
      <c r="E90" s="9"/>
      <c r="F90" s="9"/>
      <c r="G90" s="12">
        <f>SUM(G89:G89)</f>
        <v>-825.02047000000005</v>
      </c>
      <c r="H90" s="15">
        <f>SUM(H89:H89)</f>
        <v>-11.047133000000001</v>
      </c>
    </row>
    <row r="91" spans="1:8" ht="15.75">
      <c r="A91" s="6"/>
      <c r="B91" s="9"/>
      <c r="C91" s="9" t="s">
        <v>102</v>
      </c>
      <c r="D91" s="9"/>
      <c r="E91" s="9"/>
      <c r="F91" s="9"/>
      <c r="G91" s="16">
        <f>SUM(G82,G86,G90)</f>
        <v>-259.14047000000005</v>
      </c>
      <c r="H91" s="16">
        <f>SUM(H82,H86,H90)</f>
        <v>-3.4699250000000008</v>
      </c>
    </row>
    <row r="92" spans="1:8" ht="15.75">
      <c r="A92" s="7"/>
      <c r="B92" s="10"/>
      <c r="C92" s="10" t="s">
        <v>126</v>
      </c>
      <c r="D92" s="10"/>
      <c r="E92" s="10"/>
      <c r="F92" s="10"/>
      <c r="G92" s="16">
        <f>SUM(G51,G59,G70,G78,G91)</f>
        <v>7468.1864499999992</v>
      </c>
      <c r="H92" s="16">
        <f>SUM(H51,H59,H70,H78,H91)</f>
        <v>100.00000100000001</v>
      </c>
    </row>
    <row r="93" spans="1:8">
      <c r="G93" s="3"/>
    </row>
    <row r="94" spans="1:8">
      <c r="B94" t="s">
        <v>127</v>
      </c>
      <c r="D94" t="s">
        <v>128</v>
      </c>
      <c r="G94" s="3"/>
    </row>
    <row r="95" spans="1:8">
      <c r="B95" s="4" t="s">
        <v>129</v>
      </c>
      <c r="C95" s="4" t="s">
        <v>130</v>
      </c>
      <c r="D95" s="4" t="s">
        <v>131</v>
      </c>
      <c r="E95" s="4" t="s">
        <v>132</v>
      </c>
      <c r="F95" s="4" t="s">
        <v>133</v>
      </c>
      <c r="G95" s="3"/>
    </row>
    <row r="96" spans="1:8">
      <c r="B96" s="4"/>
      <c r="C96" s="4"/>
      <c r="D96" s="4"/>
      <c r="E96" s="4"/>
      <c r="F96" s="4"/>
      <c r="G96" s="3"/>
    </row>
    <row r="97" spans="2:7">
      <c r="B97" s="4" t="s">
        <v>134</v>
      </c>
      <c r="C97" s="4"/>
      <c r="D97" s="4"/>
      <c r="E97" s="4"/>
      <c r="F97" s="4"/>
      <c r="G97" s="3"/>
    </row>
    <row r="98" spans="2:7">
      <c r="B98" s="4" t="s">
        <v>135</v>
      </c>
      <c r="C98" s="4"/>
      <c r="G98" s="3"/>
    </row>
    <row r="99" spans="2:7">
      <c r="B99" s="4" t="s">
        <v>136</v>
      </c>
      <c r="C99" s="4"/>
      <c r="G99" s="3"/>
    </row>
    <row r="100" spans="2:7">
      <c r="B100" s="4" t="s">
        <v>137</v>
      </c>
      <c r="C100" s="4"/>
      <c r="G100" s="3"/>
    </row>
    <row r="101" spans="2:7">
      <c r="B101" s="4" t="s">
        <v>138</v>
      </c>
      <c r="C101" s="4"/>
    </row>
    <row r="102" spans="2:7">
      <c r="B102" s="4" t="s">
        <v>139</v>
      </c>
      <c r="C102" s="4"/>
    </row>
    <row r="103" spans="2:7">
      <c r="B103" s="4" t="s">
        <v>140</v>
      </c>
      <c r="C103" s="4"/>
    </row>
    <row r="104" spans="2:7">
      <c r="B104" s="4"/>
      <c r="C104" s="4"/>
    </row>
    <row r="105" spans="2:7">
      <c r="B105" t="s">
        <v>141</v>
      </c>
      <c r="D105" t="s">
        <v>128</v>
      </c>
    </row>
    <row r="106" spans="2:7">
      <c r="B106" s="4" t="s">
        <v>129</v>
      </c>
      <c r="C106" s="4" t="s">
        <v>130</v>
      </c>
      <c r="D106" s="4" t="s">
        <v>131</v>
      </c>
      <c r="E106" s="4" t="s">
        <v>132</v>
      </c>
      <c r="F106" s="4" t="s">
        <v>133</v>
      </c>
    </row>
    <row r="107" spans="2:7">
      <c r="B107" s="4"/>
      <c r="C107" s="4"/>
      <c r="D107" s="4"/>
      <c r="E107" s="4"/>
      <c r="F107" s="4"/>
    </row>
    <row r="108" spans="2:7">
      <c r="B108" s="4" t="s">
        <v>142</v>
      </c>
      <c r="C108" s="4"/>
      <c r="D108" s="4"/>
      <c r="E108" s="4"/>
      <c r="F108" s="4"/>
    </row>
    <row r="109" spans="2:7">
      <c r="B109" s="4" t="s">
        <v>143</v>
      </c>
      <c r="C109" s="4"/>
    </row>
    <row r="110" spans="2:7">
      <c r="B110" s="4" t="s">
        <v>144</v>
      </c>
      <c r="C110" s="4"/>
    </row>
    <row r="111" spans="2:7">
      <c r="B111" s="4" t="s">
        <v>145</v>
      </c>
      <c r="C111" s="4"/>
    </row>
    <row r="112" spans="2:7">
      <c r="B112" s="4" t="s">
        <v>146</v>
      </c>
      <c r="C112" s="4"/>
    </row>
    <row r="113" spans="2:6">
      <c r="B113" s="4" t="s">
        <v>147</v>
      </c>
      <c r="C113" s="4"/>
    </row>
    <row r="114" spans="2:6">
      <c r="B114" s="4" t="s">
        <v>148</v>
      </c>
      <c r="C114" s="4"/>
    </row>
    <row r="115" spans="2:6">
      <c r="B115" s="4"/>
      <c r="C115" s="4"/>
    </row>
    <row r="116" spans="2:6">
      <c r="B116" t="s">
        <v>149</v>
      </c>
      <c r="D116" t="s">
        <v>128</v>
      </c>
    </row>
    <row r="117" spans="2:6">
      <c r="B117" s="4" t="s">
        <v>129</v>
      </c>
      <c r="C117" s="4" t="s">
        <v>150</v>
      </c>
      <c r="D117" s="4" t="s">
        <v>151</v>
      </c>
      <c r="E117" s="4" t="s">
        <v>152</v>
      </c>
      <c r="F117" s="4"/>
    </row>
    <row r="118" spans="2:6">
      <c r="B118" s="4"/>
      <c r="C118" s="4"/>
      <c r="D118" s="4"/>
      <c r="E118" s="4"/>
      <c r="F118" s="4"/>
    </row>
    <row r="119" spans="2:6">
      <c r="B119" s="4" t="s">
        <v>153</v>
      </c>
      <c r="C119" s="4"/>
      <c r="D119" s="4"/>
      <c r="E119" s="4"/>
      <c r="F119" s="4"/>
    </row>
    <row r="120" spans="2:6">
      <c r="B120" s="4" t="s">
        <v>154</v>
      </c>
      <c r="C120" s="4"/>
    </row>
    <row r="121" spans="2:6">
      <c r="B121" s="4" t="s">
        <v>155</v>
      </c>
      <c r="C121" s="4"/>
    </row>
    <row r="122" spans="2:6">
      <c r="B122" s="4" t="s">
        <v>156</v>
      </c>
      <c r="C122" s="4"/>
    </row>
    <row r="123" spans="2:6">
      <c r="B123" s="4" t="s">
        <v>157</v>
      </c>
      <c r="C123" s="4"/>
    </row>
    <row r="124" spans="2:6">
      <c r="B124" s="4"/>
      <c r="C124" s="4"/>
    </row>
    <row r="125" spans="2:6">
      <c r="B125" t="s">
        <v>158</v>
      </c>
      <c r="D125" t="s">
        <v>128</v>
      </c>
    </row>
    <row r="126" spans="2:6">
      <c r="B126" s="4" t="s">
        <v>129</v>
      </c>
      <c r="C126" s="4" t="s">
        <v>159</v>
      </c>
      <c r="D126" s="4" t="s">
        <v>150</v>
      </c>
      <c r="E126" s="4" t="s">
        <v>151</v>
      </c>
      <c r="F126" s="4" t="s">
        <v>152</v>
      </c>
    </row>
    <row r="127" spans="2:6">
      <c r="B127" s="4"/>
      <c r="C127" s="4"/>
      <c r="D127" s="4"/>
      <c r="E127" s="4"/>
      <c r="F127" s="4"/>
    </row>
    <row r="128" spans="2:6">
      <c r="B128" s="4" t="s">
        <v>160</v>
      </c>
      <c r="C128" s="4"/>
      <c r="D128" s="4"/>
      <c r="E128" s="4"/>
      <c r="F128" s="4"/>
    </row>
    <row r="129" spans="2:3">
      <c r="B129" s="4" t="s">
        <v>161</v>
      </c>
      <c r="C129" s="4"/>
    </row>
    <row r="130" spans="2:3">
      <c r="B130" s="4" t="s">
        <v>155</v>
      </c>
      <c r="C130" s="4"/>
    </row>
    <row r="131" spans="2:3">
      <c r="B131" s="4" t="s">
        <v>162</v>
      </c>
      <c r="C131" s="4"/>
    </row>
    <row r="132" spans="2:3">
      <c r="B132" s="4" t="s">
        <v>157</v>
      </c>
      <c r="C132" s="4"/>
    </row>
    <row r="133" spans="2:3">
      <c r="B133" s="4"/>
      <c r="C133" s="4"/>
    </row>
    <row r="135" spans="2:3">
      <c r="C135" t="s">
        <v>163</v>
      </c>
    </row>
    <row r="137" spans="2:3">
      <c r="B137" t="s">
        <v>164</v>
      </c>
      <c r="C137" t="s">
        <v>165</v>
      </c>
    </row>
    <row r="138" spans="2:3">
      <c r="B138" t="s">
        <v>166</v>
      </c>
      <c r="C138" t="s">
        <v>167</v>
      </c>
    </row>
    <row r="139" spans="2:3">
      <c r="B139" t="s">
        <v>168</v>
      </c>
      <c r="C139" t="s">
        <v>169</v>
      </c>
    </row>
    <row r="140" spans="2:3">
      <c r="C140" t="s">
        <v>307</v>
      </c>
    </row>
    <row r="141" spans="2:3">
      <c r="C141" t="s">
        <v>308</v>
      </c>
    </row>
    <row r="142" spans="2:3">
      <c r="C142" t="s">
        <v>309</v>
      </c>
    </row>
    <row r="143" spans="2:3">
      <c r="C143" t="s">
        <v>310</v>
      </c>
    </row>
    <row r="144" spans="2:3">
      <c r="B144" t="s">
        <v>174</v>
      </c>
      <c r="C144" t="s">
        <v>175</v>
      </c>
    </row>
    <row r="145" spans="2:3">
      <c r="C145" t="s">
        <v>311</v>
      </c>
    </row>
    <row r="146" spans="2:3">
      <c r="C146" t="s">
        <v>312</v>
      </c>
    </row>
    <row r="147" spans="2:3">
      <c r="C147" t="s">
        <v>313</v>
      </c>
    </row>
    <row r="148" spans="2:3">
      <c r="C148" t="s">
        <v>314</v>
      </c>
    </row>
    <row r="149" spans="2:3">
      <c r="B149" t="s">
        <v>180</v>
      </c>
      <c r="C149" t="s">
        <v>181</v>
      </c>
    </row>
    <row r="150" spans="2:3">
      <c r="C150" t="s">
        <v>182</v>
      </c>
    </row>
    <row r="151" spans="2:3">
      <c r="B151" t="s">
        <v>183</v>
      </c>
      <c r="C151" t="s">
        <v>184</v>
      </c>
    </row>
    <row r="152" spans="2:3">
      <c r="B152" t="s">
        <v>185</v>
      </c>
      <c r="C152" t="s">
        <v>186</v>
      </c>
    </row>
    <row r="153" spans="2:3">
      <c r="B153" t="s">
        <v>187</v>
      </c>
      <c r="C153" s="23" t="s">
        <v>584</v>
      </c>
    </row>
    <row r="154" spans="2:3">
      <c r="B154" t="s">
        <v>188</v>
      </c>
      <c r="C154" t="s">
        <v>189</v>
      </c>
    </row>
  </sheetData>
  <sheetProtection selectLockedCell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142"/>
  <sheetViews>
    <sheetView topLeftCell="A118" workbookViewId="0">
      <selection activeCell="C136" sqref="C136"/>
    </sheetView>
  </sheetViews>
  <sheetFormatPr defaultRowHeight="15"/>
  <cols>
    <col min="1" max="1" width="6.7109375" customWidth="1"/>
    <col min="2" max="2" width="26.85546875" customWidth="1"/>
    <col min="3" max="3" width="66" customWidth="1"/>
    <col min="4" max="4" width="15" customWidth="1"/>
    <col min="5" max="5" width="39.42578125" customWidth="1"/>
    <col min="6" max="6" width="13.28515625" customWidth="1"/>
    <col min="7" max="7" width="21.85546875" customWidth="1"/>
    <col min="8" max="8" width="14.5703125" customWidth="1"/>
  </cols>
  <sheetData>
    <row r="1" spans="1:8" ht="21">
      <c r="C1" s="1" t="s">
        <v>0</v>
      </c>
    </row>
    <row r="2" spans="1:8" ht="21">
      <c r="C2" s="2" t="s">
        <v>315</v>
      </c>
    </row>
    <row r="3" spans="1:8">
      <c r="C3" t="s">
        <v>2</v>
      </c>
    </row>
    <row r="5" spans="1:8">
      <c r="C5" t="s">
        <v>316</v>
      </c>
    </row>
    <row r="6" spans="1:8">
      <c r="C6" t="s">
        <v>317</v>
      </c>
    </row>
    <row r="7" spans="1:8">
      <c r="C7" t="s">
        <v>318</v>
      </c>
      <c r="E7" t="s">
        <v>6</v>
      </c>
      <c r="G7" t="s">
        <v>7</v>
      </c>
    </row>
    <row r="8" spans="1:8" ht="15.75">
      <c r="A8" s="5" t="s">
        <v>8</v>
      </c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11" t="s">
        <v>14</v>
      </c>
      <c r="H8" s="13" t="s">
        <v>15</v>
      </c>
    </row>
    <row r="9" spans="1:8" ht="15.75">
      <c r="A9" s="6"/>
      <c r="B9" s="9"/>
      <c r="C9" s="9"/>
      <c r="D9" s="9"/>
      <c r="E9" s="9"/>
      <c r="F9" s="9"/>
      <c r="G9" s="12"/>
      <c r="H9" s="14"/>
    </row>
    <row r="10" spans="1:8" ht="15.75">
      <c r="A10" s="6"/>
      <c r="B10" s="9"/>
      <c r="C10" s="9" t="s">
        <v>16</v>
      </c>
      <c r="D10" s="9"/>
      <c r="E10" s="9"/>
      <c r="F10" s="9"/>
      <c r="G10" s="12"/>
      <c r="H10" s="14"/>
    </row>
    <row r="11" spans="1:8" ht="15.75">
      <c r="A11" s="6"/>
      <c r="B11" s="9"/>
      <c r="C11" s="9" t="s">
        <v>17</v>
      </c>
      <c r="D11" s="9"/>
      <c r="E11" s="9"/>
      <c r="F11" s="9"/>
      <c r="G11" s="12"/>
      <c r="H11" s="14"/>
    </row>
    <row r="12" spans="1:8" ht="15.75">
      <c r="A12" s="17">
        <v>1</v>
      </c>
      <c r="B12" s="18" t="s">
        <v>31</v>
      </c>
      <c r="C12" s="18" t="s">
        <v>32</v>
      </c>
      <c r="D12" s="18" t="s">
        <v>20</v>
      </c>
      <c r="E12" s="18" t="s">
        <v>33</v>
      </c>
      <c r="F12" s="18">
        <v>33300</v>
      </c>
      <c r="G12" s="19">
        <v>571.07835</v>
      </c>
      <c r="H12" s="20">
        <v>9.12181</v>
      </c>
    </row>
    <row r="13" spans="1:8" ht="15.75">
      <c r="A13" s="17">
        <v>2</v>
      </c>
      <c r="B13" s="18" t="s">
        <v>25</v>
      </c>
      <c r="C13" s="18" t="s">
        <v>26</v>
      </c>
      <c r="D13" s="18" t="s">
        <v>20</v>
      </c>
      <c r="E13" s="18" t="s">
        <v>27</v>
      </c>
      <c r="F13" s="18">
        <v>76800</v>
      </c>
      <c r="G13" s="19">
        <v>550.11839999999995</v>
      </c>
      <c r="H13" s="20">
        <v>8.7870179999999998</v>
      </c>
    </row>
    <row r="14" spans="1:8" ht="15.75">
      <c r="A14" s="17">
        <v>3</v>
      </c>
      <c r="B14" s="18" t="s">
        <v>22</v>
      </c>
      <c r="C14" s="18" t="s">
        <v>23</v>
      </c>
      <c r="D14" s="18" t="s">
        <v>20</v>
      </c>
      <c r="E14" s="18" t="s">
        <v>24</v>
      </c>
      <c r="F14" s="18">
        <v>237000</v>
      </c>
      <c r="G14" s="19">
        <v>521.87400000000002</v>
      </c>
      <c r="H14" s="20">
        <v>8.3358709999999991</v>
      </c>
    </row>
    <row r="15" spans="1:8" ht="15.75">
      <c r="A15" s="17">
        <v>4</v>
      </c>
      <c r="B15" s="18" t="s">
        <v>39</v>
      </c>
      <c r="C15" s="18" t="s">
        <v>40</v>
      </c>
      <c r="D15" s="18" t="s">
        <v>20</v>
      </c>
      <c r="E15" s="18" t="s">
        <v>41</v>
      </c>
      <c r="F15" s="18">
        <v>21500</v>
      </c>
      <c r="G15" s="19">
        <v>513.11900000000003</v>
      </c>
      <c r="H15" s="20">
        <v>8.1960280000000001</v>
      </c>
    </row>
    <row r="16" spans="1:8" ht="15.75">
      <c r="A16" s="17">
        <v>5</v>
      </c>
      <c r="B16" s="18" t="s">
        <v>18</v>
      </c>
      <c r="C16" s="18" t="s">
        <v>19</v>
      </c>
      <c r="D16" s="18" t="s">
        <v>20</v>
      </c>
      <c r="E16" s="18" t="s">
        <v>21</v>
      </c>
      <c r="F16" s="18">
        <v>148900</v>
      </c>
      <c r="G16" s="19">
        <v>479.08575000000002</v>
      </c>
      <c r="H16" s="20">
        <v>7.6524159999999997</v>
      </c>
    </row>
    <row r="17" spans="1:8" ht="15.75">
      <c r="A17" s="17">
        <v>6</v>
      </c>
      <c r="B17" s="18" t="s">
        <v>58</v>
      </c>
      <c r="C17" s="18" t="s">
        <v>59</v>
      </c>
      <c r="D17" s="18" t="s">
        <v>20</v>
      </c>
      <c r="E17" s="18" t="s">
        <v>60</v>
      </c>
      <c r="F17" s="18">
        <v>10500</v>
      </c>
      <c r="G17" s="19">
        <v>423.79050000000001</v>
      </c>
      <c r="H17" s="20">
        <v>6.7691869999999996</v>
      </c>
    </row>
    <row r="18" spans="1:8" ht="15.75">
      <c r="A18" s="17">
        <v>7</v>
      </c>
      <c r="B18" s="18" t="s">
        <v>36</v>
      </c>
      <c r="C18" s="18" t="s">
        <v>37</v>
      </c>
      <c r="D18" s="18" t="s">
        <v>20</v>
      </c>
      <c r="E18" s="18" t="s">
        <v>38</v>
      </c>
      <c r="F18" s="18">
        <v>161350</v>
      </c>
      <c r="G18" s="19">
        <v>410.15170000000001</v>
      </c>
      <c r="H18" s="20">
        <v>6.5513349999999999</v>
      </c>
    </row>
    <row r="19" spans="1:8" ht="15.75">
      <c r="A19" s="17">
        <v>8</v>
      </c>
      <c r="B19" s="18" t="s">
        <v>50</v>
      </c>
      <c r="C19" s="18" t="s">
        <v>51</v>
      </c>
      <c r="D19" s="18" t="s">
        <v>20</v>
      </c>
      <c r="E19" s="18" t="s">
        <v>52</v>
      </c>
      <c r="F19" s="18">
        <v>4800</v>
      </c>
      <c r="G19" s="19">
        <v>346.38720000000001</v>
      </c>
      <c r="H19" s="20">
        <v>5.5328280000000003</v>
      </c>
    </row>
    <row r="20" spans="1:8" ht="15.75">
      <c r="A20" s="17">
        <v>9</v>
      </c>
      <c r="B20" s="18" t="s">
        <v>45</v>
      </c>
      <c r="C20" s="18" t="s">
        <v>46</v>
      </c>
      <c r="D20" s="18" t="s">
        <v>20</v>
      </c>
      <c r="E20" s="18" t="s">
        <v>47</v>
      </c>
      <c r="F20" s="18">
        <v>16470</v>
      </c>
      <c r="G20" s="19">
        <v>314.44524000000001</v>
      </c>
      <c r="H20" s="20">
        <v>5.0226199999999999</v>
      </c>
    </row>
    <row r="21" spans="1:8" ht="15.75">
      <c r="A21" s="17">
        <v>10</v>
      </c>
      <c r="B21" s="18" t="s">
        <v>34</v>
      </c>
      <c r="C21" s="18" t="s">
        <v>35</v>
      </c>
      <c r="D21" s="18" t="s">
        <v>20</v>
      </c>
      <c r="E21" s="18" t="s">
        <v>24</v>
      </c>
      <c r="F21" s="18">
        <v>35250</v>
      </c>
      <c r="G21" s="19">
        <v>305.40600000000001</v>
      </c>
      <c r="H21" s="20">
        <v>4.8782370000000004</v>
      </c>
    </row>
    <row r="22" spans="1:8" ht="15.75">
      <c r="A22" s="17">
        <v>11</v>
      </c>
      <c r="B22" s="18" t="s">
        <v>232</v>
      </c>
      <c r="C22" s="18" t="s">
        <v>233</v>
      </c>
      <c r="D22" s="18" t="s">
        <v>20</v>
      </c>
      <c r="E22" s="18" t="s">
        <v>72</v>
      </c>
      <c r="F22" s="18">
        <v>10700</v>
      </c>
      <c r="G22" s="19">
        <v>255.89585</v>
      </c>
      <c r="H22" s="20">
        <v>4.0874129999999997</v>
      </c>
    </row>
    <row r="23" spans="1:8" ht="15.75">
      <c r="A23" s="17">
        <v>12</v>
      </c>
      <c r="B23" s="18" t="s">
        <v>82</v>
      </c>
      <c r="C23" s="18" t="s">
        <v>83</v>
      </c>
      <c r="D23" s="18" t="s">
        <v>20</v>
      </c>
      <c r="E23" s="18" t="s">
        <v>30</v>
      </c>
      <c r="F23" s="18">
        <v>27875</v>
      </c>
      <c r="G23" s="19">
        <v>203.29237000000001</v>
      </c>
      <c r="H23" s="20">
        <v>3.2471800000000002</v>
      </c>
    </row>
    <row r="24" spans="1:8" ht="15.75">
      <c r="A24" s="17">
        <v>13</v>
      </c>
      <c r="B24" s="18" t="s">
        <v>70</v>
      </c>
      <c r="C24" s="18" t="s">
        <v>71</v>
      </c>
      <c r="D24" s="18" t="s">
        <v>20</v>
      </c>
      <c r="E24" s="18" t="s">
        <v>72</v>
      </c>
      <c r="F24" s="18">
        <v>96150</v>
      </c>
      <c r="G24" s="19">
        <v>202.58805000000001</v>
      </c>
      <c r="H24" s="20">
        <v>3.2359300000000002</v>
      </c>
    </row>
    <row r="25" spans="1:8" ht="15.75">
      <c r="A25" s="17">
        <v>14</v>
      </c>
      <c r="B25" s="18" t="s">
        <v>319</v>
      </c>
      <c r="C25" s="18" t="s">
        <v>320</v>
      </c>
      <c r="D25" s="18" t="s">
        <v>20</v>
      </c>
      <c r="E25" s="18" t="s">
        <v>60</v>
      </c>
      <c r="F25" s="18">
        <v>18000</v>
      </c>
      <c r="G25" s="19">
        <v>163.458</v>
      </c>
      <c r="H25" s="20">
        <v>2.6109079999999998</v>
      </c>
    </row>
    <row r="26" spans="1:8" ht="15.75">
      <c r="A26" s="17">
        <v>15</v>
      </c>
      <c r="B26" s="18" t="s">
        <v>42</v>
      </c>
      <c r="C26" s="18" t="s">
        <v>43</v>
      </c>
      <c r="D26" s="18" t="s">
        <v>20</v>
      </c>
      <c r="E26" s="18" t="s">
        <v>44</v>
      </c>
      <c r="F26" s="18">
        <v>72500</v>
      </c>
      <c r="G26" s="19">
        <v>156.16499999999999</v>
      </c>
      <c r="H26" s="20">
        <v>2.4944169999999999</v>
      </c>
    </row>
    <row r="27" spans="1:8" ht="15.75">
      <c r="A27" s="17">
        <v>16</v>
      </c>
      <c r="B27" s="18" t="s">
        <v>321</v>
      </c>
      <c r="C27" s="18" t="s">
        <v>322</v>
      </c>
      <c r="D27" s="18" t="s">
        <v>20</v>
      </c>
      <c r="E27" s="18" t="s">
        <v>38</v>
      </c>
      <c r="F27" s="18">
        <v>30000</v>
      </c>
      <c r="G27" s="19">
        <v>117.27</v>
      </c>
      <c r="H27" s="20">
        <v>1.873149</v>
      </c>
    </row>
    <row r="28" spans="1:8" ht="15.75">
      <c r="A28" s="17">
        <v>17</v>
      </c>
      <c r="B28" s="18" t="s">
        <v>302</v>
      </c>
      <c r="C28" s="18" t="s">
        <v>303</v>
      </c>
      <c r="D28" s="18" t="s">
        <v>20</v>
      </c>
      <c r="E28" s="18" t="s">
        <v>304</v>
      </c>
      <c r="F28" s="18">
        <v>4800</v>
      </c>
      <c r="G28" s="19">
        <v>111.6144</v>
      </c>
      <c r="H28" s="20">
        <v>1.7828120000000001</v>
      </c>
    </row>
    <row r="29" spans="1:8" ht="15.75">
      <c r="A29" s="17">
        <v>18</v>
      </c>
      <c r="B29" s="18" t="s">
        <v>78</v>
      </c>
      <c r="C29" s="18" t="s">
        <v>79</v>
      </c>
      <c r="D29" s="18" t="s">
        <v>20</v>
      </c>
      <c r="E29" s="18" t="s">
        <v>77</v>
      </c>
      <c r="F29" s="18">
        <v>15500</v>
      </c>
      <c r="G29" s="19">
        <v>88.753</v>
      </c>
      <c r="H29" s="20">
        <v>1.417648</v>
      </c>
    </row>
    <row r="30" spans="1:8" ht="15.75">
      <c r="A30" s="17">
        <v>19</v>
      </c>
      <c r="B30" s="18" t="s">
        <v>61</v>
      </c>
      <c r="C30" s="18" t="s">
        <v>62</v>
      </c>
      <c r="D30" s="18" t="s">
        <v>20</v>
      </c>
      <c r="E30" s="18" t="s">
        <v>63</v>
      </c>
      <c r="F30" s="18">
        <v>12950</v>
      </c>
      <c r="G30" s="19">
        <v>69.709850000000003</v>
      </c>
      <c r="H30" s="20">
        <v>1.113472</v>
      </c>
    </row>
    <row r="31" spans="1:8" ht="15.75">
      <c r="A31" s="17">
        <v>20</v>
      </c>
      <c r="B31" s="18" t="s">
        <v>94</v>
      </c>
      <c r="C31" s="18" t="s">
        <v>95</v>
      </c>
      <c r="D31" s="18" t="s">
        <v>20</v>
      </c>
      <c r="E31" s="18" t="s">
        <v>96</v>
      </c>
      <c r="F31" s="18">
        <v>3530</v>
      </c>
      <c r="G31" s="19">
        <v>31.988859999999999</v>
      </c>
      <c r="H31" s="20">
        <v>0.51095699999999999</v>
      </c>
    </row>
    <row r="32" spans="1:8" ht="15.75">
      <c r="A32" s="17">
        <v>21</v>
      </c>
      <c r="B32" s="18" t="s">
        <v>75</v>
      </c>
      <c r="C32" s="18" t="s">
        <v>76</v>
      </c>
      <c r="D32" s="18" t="s">
        <v>20</v>
      </c>
      <c r="E32" s="18" t="s">
        <v>77</v>
      </c>
      <c r="F32" s="18">
        <v>2500</v>
      </c>
      <c r="G32" s="19">
        <v>27.484999999999999</v>
      </c>
      <c r="H32" s="20">
        <v>0.43901699999999999</v>
      </c>
    </row>
    <row r="33" spans="1:8" ht="15.75">
      <c r="A33" s="17">
        <v>22</v>
      </c>
      <c r="B33" s="18" t="s">
        <v>92</v>
      </c>
      <c r="C33" s="18" t="s">
        <v>93</v>
      </c>
      <c r="D33" s="18" t="s">
        <v>20</v>
      </c>
      <c r="E33" s="18" t="s">
        <v>63</v>
      </c>
      <c r="F33" s="18">
        <v>3375</v>
      </c>
      <c r="G33" s="19">
        <v>26.622</v>
      </c>
      <c r="H33" s="20">
        <v>0.425232</v>
      </c>
    </row>
    <row r="34" spans="1:8" ht="15.75">
      <c r="A34" s="17">
        <v>23</v>
      </c>
      <c r="B34" s="18" t="s">
        <v>90</v>
      </c>
      <c r="C34" s="18" t="s">
        <v>91</v>
      </c>
      <c r="D34" s="18" t="s">
        <v>20</v>
      </c>
      <c r="E34" s="18" t="s">
        <v>44</v>
      </c>
      <c r="F34" s="18">
        <v>8100</v>
      </c>
      <c r="G34" s="19">
        <v>11.50605</v>
      </c>
      <c r="H34" s="20">
        <v>0.183786</v>
      </c>
    </row>
    <row r="35" spans="1:8" ht="15.75">
      <c r="A35" s="6"/>
      <c r="B35" s="9"/>
      <c r="C35" s="9" t="s">
        <v>99</v>
      </c>
      <c r="D35" s="9"/>
      <c r="E35" s="9"/>
      <c r="F35" s="9"/>
      <c r="G35" s="12">
        <f>SUM(G12:G34)</f>
        <v>5901.8045700000011</v>
      </c>
      <c r="H35" s="15">
        <f>SUM(H12:H34)</f>
        <v>94.269271000000003</v>
      </c>
    </row>
    <row r="36" spans="1:8" ht="15.75">
      <c r="A36" s="6"/>
      <c r="B36" s="9"/>
      <c r="C36" s="9"/>
      <c r="D36" s="9"/>
      <c r="E36" s="9"/>
      <c r="F36" s="9"/>
      <c r="G36" s="12"/>
      <c r="H36" s="14"/>
    </row>
    <row r="37" spans="1:8" ht="15.75">
      <c r="A37" s="6"/>
      <c r="B37" s="9"/>
      <c r="C37" s="9" t="s">
        <v>100</v>
      </c>
      <c r="D37" s="9" t="s">
        <v>101</v>
      </c>
      <c r="E37" s="9" t="s">
        <v>101</v>
      </c>
      <c r="F37" s="9" t="s">
        <v>101</v>
      </c>
      <c r="G37" s="12" t="s">
        <v>101</v>
      </c>
      <c r="H37" s="14" t="s">
        <v>101</v>
      </c>
    </row>
    <row r="38" spans="1:8" ht="15.75">
      <c r="A38" s="6"/>
      <c r="B38" s="9"/>
      <c r="C38" s="9" t="s">
        <v>99</v>
      </c>
      <c r="D38" s="9"/>
      <c r="E38" s="9"/>
      <c r="F38" s="9"/>
      <c r="G38" s="12">
        <f>SUM(G37:G37)</f>
        <v>0</v>
      </c>
      <c r="H38" s="15">
        <f>SUM(H37:H37)</f>
        <v>0</v>
      </c>
    </row>
    <row r="39" spans="1:8" ht="15.75">
      <c r="A39" s="6"/>
      <c r="B39" s="9"/>
      <c r="C39" s="9" t="s">
        <v>102</v>
      </c>
      <c r="D39" s="9"/>
      <c r="E39" s="9"/>
      <c r="F39" s="9"/>
      <c r="G39" s="16">
        <f>SUM(G35,G38)</f>
        <v>5901.8045700000011</v>
      </c>
      <c r="H39" s="16">
        <f>SUM(H35,H38)</f>
        <v>94.269271000000003</v>
      </c>
    </row>
    <row r="40" spans="1:8" ht="15.75">
      <c r="A40" s="6"/>
      <c r="B40" s="9"/>
      <c r="C40" s="9"/>
      <c r="D40" s="9"/>
      <c r="E40" s="9"/>
      <c r="F40" s="9"/>
      <c r="G40" s="12"/>
      <c r="H40" s="14"/>
    </row>
    <row r="41" spans="1:8" ht="15.75">
      <c r="A41" s="6"/>
      <c r="B41" s="9"/>
      <c r="C41" s="9" t="s">
        <v>103</v>
      </c>
      <c r="D41" s="9"/>
      <c r="E41" s="9"/>
      <c r="F41" s="9"/>
      <c r="G41" s="12"/>
      <c r="H41" s="14"/>
    </row>
    <row r="42" spans="1:8" ht="15.75">
      <c r="A42" s="6"/>
      <c r="B42" s="9"/>
      <c r="C42" s="9" t="s">
        <v>104</v>
      </c>
      <c r="D42" s="9" t="s">
        <v>101</v>
      </c>
      <c r="E42" s="9" t="s">
        <v>101</v>
      </c>
      <c r="F42" s="9" t="s">
        <v>101</v>
      </c>
      <c r="G42" s="12" t="s">
        <v>101</v>
      </c>
      <c r="H42" s="14" t="s">
        <v>101</v>
      </c>
    </row>
    <row r="43" spans="1:8" ht="15.75">
      <c r="A43" s="6"/>
      <c r="B43" s="9"/>
      <c r="C43" s="9" t="s">
        <v>99</v>
      </c>
      <c r="D43" s="9"/>
      <c r="E43" s="9"/>
      <c r="F43" s="9"/>
      <c r="G43" s="12">
        <f>SUM(G42:G42)</f>
        <v>0</v>
      </c>
      <c r="H43" s="15">
        <f>SUM(H42:H42)</f>
        <v>0</v>
      </c>
    </row>
    <row r="44" spans="1:8" ht="15.75">
      <c r="A44" s="6"/>
      <c r="B44" s="9"/>
      <c r="C44" s="9"/>
      <c r="D44" s="9"/>
      <c r="E44" s="9"/>
      <c r="F44" s="9"/>
      <c r="G44" s="12"/>
      <c r="H44" s="14"/>
    </row>
    <row r="45" spans="1:8" ht="15.75">
      <c r="A45" s="6"/>
      <c r="B45" s="9"/>
      <c r="C45" s="9" t="s">
        <v>105</v>
      </c>
      <c r="D45" s="9" t="s">
        <v>101</v>
      </c>
      <c r="E45" s="9" t="s">
        <v>101</v>
      </c>
      <c r="F45" s="9" t="s">
        <v>101</v>
      </c>
      <c r="G45" s="12" t="s">
        <v>101</v>
      </c>
      <c r="H45" s="14" t="s">
        <v>101</v>
      </c>
    </row>
    <row r="46" spans="1:8" ht="15.75">
      <c r="A46" s="6"/>
      <c r="B46" s="9"/>
      <c r="C46" s="9" t="s">
        <v>99</v>
      </c>
      <c r="D46" s="9"/>
      <c r="E46" s="9"/>
      <c r="F46" s="9"/>
      <c r="G46" s="12">
        <f>SUM(G45:G45)</f>
        <v>0</v>
      </c>
      <c r="H46" s="15">
        <f>SUM(H45:H45)</f>
        <v>0</v>
      </c>
    </row>
    <row r="47" spans="1:8" ht="15.75">
      <c r="A47" s="6"/>
      <c r="B47" s="9"/>
      <c r="C47" s="9" t="s">
        <v>102</v>
      </c>
      <c r="D47" s="9"/>
      <c r="E47" s="9"/>
      <c r="F47" s="9"/>
      <c r="G47" s="16">
        <f>SUM(G43,G46)</f>
        <v>0</v>
      </c>
      <c r="H47" s="16">
        <f>SUM(H43,H46)</f>
        <v>0</v>
      </c>
    </row>
    <row r="48" spans="1:8" ht="15.75">
      <c r="A48" s="6"/>
      <c r="B48" s="9"/>
      <c r="C48" s="9"/>
      <c r="D48" s="9"/>
      <c r="E48" s="9"/>
      <c r="F48" s="9"/>
      <c r="G48" s="12"/>
      <c r="H48" s="14"/>
    </row>
    <row r="49" spans="1:8" ht="15.75">
      <c r="A49" s="6"/>
      <c r="B49" s="9"/>
      <c r="C49" s="9" t="s">
        <v>106</v>
      </c>
      <c r="D49" s="9"/>
      <c r="E49" s="9"/>
      <c r="F49" s="9"/>
      <c r="G49" s="12"/>
      <c r="H49" s="14"/>
    </row>
    <row r="50" spans="1:8" ht="15.75">
      <c r="A50" s="6"/>
      <c r="B50" s="9"/>
      <c r="C50" s="9" t="s">
        <v>107</v>
      </c>
      <c r="D50" s="9" t="s">
        <v>101</v>
      </c>
      <c r="E50" s="9" t="s">
        <v>101</v>
      </c>
      <c r="F50" s="9" t="s">
        <v>101</v>
      </c>
      <c r="G50" s="12" t="s">
        <v>101</v>
      </c>
      <c r="H50" s="14" t="s">
        <v>101</v>
      </c>
    </row>
    <row r="51" spans="1:8" ht="15.75">
      <c r="A51" s="6"/>
      <c r="B51" s="9"/>
      <c r="C51" s="9" t="s">
        <v>99</v>
      </c>
      <c r="D51" s="9"/>
      <c r="E51" s="9"/>
      <c r="F51" s="9"/>
      <c r="G51" s="12">
        <f>SUM(G50:G50)</f>
        <v>0</v>
      </c>
      <c r="H51" s="15">
        <f>SUM(H50:H50)</f>
        <v>0</v>
      </c>
    </row>
    <row r="52" spans="1:8" ht="15.75">
      <c r="A52" s="6"/>
      <c r="B52" s="9"/>
      <c r="C52" s="9"/>
      <c r="D52" s="9"/>
      <c r="E52" s="9"/>
      <c r="F52" s="9"/>
      <c r="G52" s="12"/>
      <c r="H52" s="14"/>
    </row>
    <row r="53" spans="1:8" ht="15.75">
      <c r="A53" s="6"/>
      <c r="B53" s="9"/>
      <c r="C53" s="9" t="s">
        <v>113</v>
      </c>
      <c r="D53" s="9" t="s">
        <v>101</v>
      </c>
      <c r="E53" s="9" t="s">
        <v>101</v>
      </c>
      <c r="F53" s="9" t="s">
        <v>101</v>
      </c>
      <c r="G53" s="12" t="s">
        <v>101</v>
      </c>
      <c r="H53" s="14" t="s">
        <v>101</v>
      </c>
    </row>
    <row r="54" spans="1:8" ht="15.75">
      <c r="A54" s="6"/>
      <c r="B54" s="9"/>
      <c r="C54" s="9" t="s">
        <v>99</v>
      </c>
      <c r="D54" s="9"/>
      <c r="E54" s="9"/>
      <c r="F54" s="9"/>
      <c r="G54" s="12">
        <f>SUM(G53:G53)</f>
        <v>0</v>
      </c>
      <c r="H54" s="15">
        <f>SUM(H53:H53)</f>
        <v>0</v>
      </c>
    </row>
    <row r="55" spans="1:8" ht="15.75">
      <c r="A55" s="6"/>
      <c r="B55" s="9"/>
      <c r="C55" s="9"/>
      <c r="D55" s="9"/>
      <c r="E55" s="9"/>
      <c r="F55" s="9"/>
      <c r="G55" s="12"/>
      <c r="H55" s="14"/>
    </row>
    <row r="56" spans="1:8" ht="15.75">
      <c r="A56" s="6"/>
      <c r="B56" s="9"/>
      <c r="C56" s="9" t="s">
        <v>114</v>
      </c>
      <c r="D56" s="9" t="s">
        <v>101</v>
      </c>
      <c r="E56" s="9" t="s">
        <v>101</v>
      </c>
      <c r="F56" s="9" t="s">
        <v>101</v>
      </c>
      <c r="G56" s="12" t="s">
        <v>101</v>
      </c>
      <c r="H56" s="14" t="s">
        <v>101</v>
      </c>
    </row>
    <row r="57" spans="1:8" ht="15.75">
      <c r="A57" s="6"/>
      <c r="B57" s="9"/>
      <c r="C57" s="9" t="s">
        <v>99</v>
      </c>
      <c r="D57" s="9"/>
      <c r="E57" s="9"/>
      <c r="F57" s="9"/>
      <c r="G57" s="12">
        <f>SUM(G56:G56)</f>
        <v>0</v>
      </c>
      <c r="H57" s="15">
        <f>SUM(H56:H56)</f>
        <v>0</v>
      </c>
    </row>
    <row r="58" spans="1:8" ht="15.75">
      <c r="A58" s="6"/>
      <c r="B58" s="9"/>
      <c r="C58" s="9" t="s">
        <v>102</v>
      </c>
      <c r="D58" s="9"/>
      <c r="E58" s="9"/>
      <c r="F58" s="9"/>
      <c r="G58" s="16">
        <f>SUM(G51,G54,G57)</f>
        <v>0</v>
      </c>
      <c r="H58" s="16">
        <f>SUM(H51,H54,H57)</f>
        <v>0</v>
      </c>
    </row>
    <row r="59" spans="1:8" ht="15.75">
      <c r="A59" s="6"/>
      <c r="B59" s="9"/>
      <c r="C59" s="9"/>
      <c r="D59" s="9"/>
      <c r="E59" s="9"/>
      <c r="F59" s="9"/>
      <c r="G59" s="12"/>
      <c r="H59" s="14"/>
    </row>
    <row r="60" spans="1:8" ht="15.75">
      <c r="A60" s="6"/>
      <c r="B60" s="9"/>
      <c r="C60" s="9" t="s">
        <v>115</v>
      </c>
      <c r="D60" s="9"/>
      <c r="E60" s="9"/>
      <c r="F60" s="9"/>
      <c r="G60" s="12"/>
      <c r="H60" s="14"/>
    </row>
    <row r="61" spans="1:8" ht="15.75">
      <c r="A61" s="6"/>
      <c r="B61" s="9"/>
      <c r="C61" s="9" t="s">
        <v>116</v>
      </c>
      <c r="D61" s="9" t="s">
        <v>101</v>
      </c>
      <c r="E61" s="9" t="s">
        <v>101</v>
      </c>
      <c r="F61" s="9" t="s">
        <v>101</v>
      </c>
      <c r="G61" s="12" t="s">
        <v>101</v>
      </c>
      <c r="H61" s="14" t="s">
        <v>101</v>
      </c>
    </row>
    <row r="62" spans="1:8" ht="15.75">
      <c r="A62" s="6"/>
      <c r="B62" s="9"/>
      <c r="C62" s="9" t="s">
        <v>99</v>
      </c>
      <c r="D62" s="9"/>
      <c r="E62" s="9"/>
      <c r="F62" s="9"/>
      <c r="G62" s="12">
        <f>SUM(G61:G61)</f>
        <v>0</v>
      </c>
      <c r="H62" s="15">
        <f>SUM(H61:H61)</f>
        <v>0</v>
      </c>
    </row>
    <row r="63" spans="1:8" ht="15.75">
      <c r="A63" s="6"/>
      <c r="B63" s="9"/>
      <c r="C63" s="9"/>
      <c r="D63" s="9"/>
      <c r="E63" s="9"/>
      <c r="F63" s="9"/>
      <c r="G63" s="12"/>
      <c r="H63" s="14"/>
    </row>
    <row r="64" spans="1:8" ht="15.75">
      <c r="A64" s="6"/>
      <c r="B64" s="9"/>
      <c r="C64" s="9" t="s">
        <v>117</v>
      </c>
      <c r="D64" s="9" t="s">
        <v>101</v>
      </c>
      <c r="E64" s="9" t="s">
        <v>101</v>
      </c>
      <c r="F64" s="9" t="s">
        <v>101</v>
      </c>
      <c r="G64" s="12" t="s">
        <v>101</v>
      </c>
      <c r="H64" s="14" t="s">
        <v>101</v>
      </c>
    </row>
    <row r="65" spans="1:8" ht="15.75">
      <c r="A65" s="6"/>
      <c r="B65" s="9"/>
      <c r="C65" s="9" t="s">
        <v>99</v>
      </c>
      <c r="D65" s="9"/>
      <c r="E65" s="9"/>
      <c r="F65" s="9"/>
      <c r="G65" s="12">
        <f>SUM(G64:G64)</f>
        <v>0</v>
      </c>
      <c r="H65" s="15">
        <f>SUM(H64:H64)</f>
        <v>0</v>
      </c>
    </row>
    <row r="66" spans="1:8" ht="15.75">
      <c r="A66" s="6"/>
      <c r="B66" s="9"/>
      <c r="C66" s="9" t="s">
        <v>102</v>
      </c>
      <c r="D66" s="9"/>
      <c r="E66" s="9"/>
      <c r="F66" s="9"/>
      <c r="G66" s="16">
        <f>SUM(G62,G65)</f>
        <v>0</v>
      </c>
      <c r="H66" s="16">
        <f>SUM(H62,H65)</f>
        <v>0</v>
      </c>
    </row>
    <row r="67" spans="1:8" ht="15.75">
      <c r="A67" s="6"/>
      <c r="B67" s="9"/>
      <c r="C67" s="9"/>
      <c r="D67" s="9"/>
      <c r="E67" s="9"/>
      <c r="F67" s="9"/>
      <c r="G67" s="12"/>
      <c r="H67" s="14"/>
    </row>
    <row r="68" spans="1:8" ht="15.75">
      <c r="A68" s="6"/>
      <c r="B68" s="9"/>
      <c r="C68" s="9" t="s">
        <v>118</v>
      </c>
      <c r="D68" s="9"/>
      <c r="E68" s="9"/>
      <c r="F68" s="9"/>
      <c r="G68" s="12"/>
      <c r="H68" s="14"/>
    </row>
    <row r="69" spans="1:8" ht="15.75">
      <c r="A69" s="6"/>
      <c r="B69" s="9"/>
      <c r="C69" s="9" t="s">
        <v>119</v>
      </c>
      <c r="D69" s="9" t="s">
        <v>101</v>
      </c>
      <c r="E69" s="9" t="s">
        <v>101</v>
      </c>
      <c r="F69" s="9" t="s">
        <v>101</v>
      </c>
      <c r="G69" s="12" t="s">
        <v>101</v>
      </c>
      <c r="H69" s="14" t="s">
        <v>101</v>
      </c>
    </row>
    <row r="70" spans="1:8" ht="15.75">
      <c r="A70" s="6"/>
      <c r="B70" s="9"/>
      <c r="C70" s="9" t="s">
        <v>99</v>
      </c>
      <c r="D70" s="9"/>
      <c r="E70" s="9"/>
      <c r="F70" s="9"/>
      <c r="G70" s="12">
        <f>SUM(G69:G69)</f>
        <v>0</v>
      </c>
      <c r="H70" s="15">
        <f>SUM(H69:H69)</f>
        <v>0</v>
      </c>
    </row>
    <row r="71" spans="1:8" ht="15.75">
      <c r="A71" s="6"/>
      <c r="B71" s="9"/>
      <c r="C71" s="9"/>
      <c r="D71" s="9"/>
      <c r="E71" s="9"/>
      <c r="F71" s="9"/>
      <c r="G71" s="12"/>
      <c r="H71" s="14"/>
    </row>
    <row r="72" spans="1:8" ht="15.75">
      <c r="A72" s="6"/>
      <c r="B72" s="9"/>
      <c r="C72" s="9" t="s">
        <v>120</v>
      </c>
      <c r="D72" s="9"/>
      <c r="E72" s="9"/>
      <c r="F72" s="9"/>
      <c r="G72" s="12"/>
      <c r="H72" s="14"/>
    </row>
    <row r="73" spans="1:8" ht="15.75">
      <c r="A73" s="17">
        <v>24</v>
      </c>
      <c r="B73" s="18" t="s">
        <v>121</v>
      </c>
      <c r="C73" s="18" t="s">
        <v>122</v>
      </c>
      <c r="D73" s="18" t="s">
        <v>123</v>
      </c>
      <c r="E73" s="18" t="s">
        <v>20</v>
      </c>
      <c r="F73" s="18">
        <v>597</v>
      </c>
      <c r="G73" s="19">
        <v>59.7</v>
      </c>
      <c r="H73" s="20">
        <v>0.95358600000000004</v>
      </c>
    </row>
    <row r="74" spans="1:8" ht="15.75">
      <c r="A74" s="6"/>
      <c r="B74" s="9"/>
      <c r="C74" s="9" t="s">
        <v>99</v>
      </c>
      <c r="D74" s="9"/>
      <c r="E74" s="9"/>
      <c r="F74" s="9"/>
      <c r="G74" s="12">
        <f>SUM(G73:G73)</f>
        <v>59.7</v>
      </c>
      <c r="H74" s="15">
        <f>SUM(H73:H73)</f>
        <v>0.95358600000000004</v>
      </c>
    </row>
    <row r="75" spans="1:8" ht="15.75">
      <c r="A75" s="6"/>
      <c r="B75" s="9"/>
      <c r="C75" s="9"/>
      <c r="D75" s="9"/>
      <c r="E75" s="9"/>
      <c r="F75" s="9"/>
      <c r="G75" s="12"/>
      <c r="H75" s="14"/>
    </row>
    <row r="76" spans="1:8" ht="15.75">
      <c r="A76" s="6"/>
      <c r="B76" s="9"/>
      <c r="C76" s="9" t="s">
        <v>124</v>
      </c>
      <c r="D76" s="9"/>
      <c r="E76" s="9"/>
      <c r="F76" s="9"/>
      <c r="G76" s="12"/>
      <c r="H76" s="14"/>
    </row>
    <row r="77" spans="1:8" ht="15.75">
      <c r="A77" s="17">
        <v>25</v>
      </c>
      <c r="B77" s="18" t="s">
        <v>123</v>
      </c>
      <c r="C77" s="18" t="s">
        <v>125</v>
      </c>
      <c r="D77" s="18" t="s">
        <v>123</v>
      </c>
      <c r="E77" s="18" t="s">
        <v>20</v>
      </c>
      <c r="F77" s="18">
        <v>0</v>
      </c>
      <c r="G77" s="19">
        <v>299.07697999999999</v>
      </c>
      <c r="H77" s="20">
        <v>4.7771439999999998</v>
      </c>
    </row>
    <row r="78" spans="1:8" ht="15.75">
      <c r="A78" s="6"/>
      <c r="B78" s="9"/>
      <c r="C78" s="9" t="s">
        <v>99</v>
      </c>
      <c r="D78" s="9"/>
      <c r="E78" s="9"/>
      <c r="F78" s="9"/>
      <c r="G78" s="12">
        <f>SUM(G77:G77)</f>
        <v>299.07697999999999</v>
      </c>
      <c r="H78" s="15">
        <f>SUM(H77:H77)</f>
        <v>4.7771439999999998</v>
      </c>
    </row>
    <row r="79" spans="1:8" ht="15.75">
      <c r="A79" s="6"/>
      <c r="B79" s="9"/>
      <c r="C79" s="9" t="s">
        <v>102</v>
      </c>
      <c r="D79" s="9"/>
      <c r="E79" s="9"/>
      <c r="F79" s="9"/>
      <c r="G79" s="16">
        <f>SUM(G70,G74,G78)</f>
        <v>358.77697999999998</v>
      </c>
      <c r="H79" s="16">
        <f>SUM(H70,H74,H78)</f>
        <v>5.7307299999999994</v>
      </c>
    </row>
    <row r="80" spans="1:8" ht="15.75">
      <c r="A80" s="7"/>
      <c r="B80" s="10"/>
      <c r="C80" s="10" t="s">
        <v>126</v>
      </c>
      <c r="D80" s="10"/>
      <c r="E80" s="10"/>
      <c r="F80" s="10"/>
      <c r="G80" s="16">
        <f>SUM(G39,G47,G58,G66,G79)</f>
        <v>6260.5815500000008</v>
      </c>
      <c r="H80" s="16">
        <f>SUM(H39,H47,H58,H66,H79)</f>
        <v>100.000001</v>
      </c>
    </row>
    <row r="81" spans="2:7">
      <c r="G81" s="3"/>
    </row>
    <row r="82" spans="2:7">
      <c r="B82" t="s">
        <v>127</v>
      </c>
      <c r="D82" t="s">
        <v>128</v>
      </c>
      <c r="G82" s="3"/>
    </row>
    <row r="83" spans="2:7">
      <c r="B83" s="4" t="s">
        <v>129</v>
      </c>
      <c r="C83" s="4" t="s">
        <v>130</v>
      </c>
      <c r="D83" s="4" t="s">
        <v>131</v>
      </c>
      <c r="E83" s="4" t="s">
        <v>132</v>
      </c>
      <c r="F83" s="4" t="s">
        <v>133</v>
      </c>
      <c r="G83" s="3"/>
    </row>
    <row r="84" spans="2:7">
      <c r="B84" s="4"/>
      <c r="C84" s="4"/>
      <c r="D84" s="4"/>
      <c r="E84" s="4"/>
      <c r="F84" s="4"/>
      <c r="G84" s="3"/>
    </row>
    <row r="85" spans="2:7">
      <c r="B85" s="4" t="s">
        <v>134</v>
      </c>
      <c r="C85" s="4"/>
      <c r="D85" s="4"/>
      <c r="E85" s="4"/>
      <c r="F85" s="4"/>
      <c r="G85" s="3"/>
    </row>
    <row r="86" spans="2:7">
      <c r="B86" s="4" t="s">
        <v>135</v>
      </c>
      <c r="C86" s="4"/>
      <c r="G86" s="3"/>
    </row>
    <row r="87" spans="2:7">
      <c r="B87" s="4" t="s">
        <v>136</v>
      </c>
      <c r="C87" s="4"/>
      <c r="G87" s="3"/>
    </row>
    <row r="88" spans="2:7">
      <c r="B88" s="4" t="s">
        <v>137</v>
      </c>
      <c r="C88" s="4"/>
      <c r="G88" s="3"/>
    </row>
    <row r="89" spans="2:7">
      <c r="B89" s="4" t="s">
        <v>138</v>
      </c>
      <c r="C89" s="4"/>
      <c r="G89" s="3"/>
    </row>
    <row r="90" spans="2:7">
      <c r="B90" s="4" t="s">
        <v>139</v>
      </c>
      <c r="C90" s="4"/>
      <c r="G90" s="3"/>
    </row>
    <row r="91" spans="2:7">
      <c r="B91" s="4" t="s">
        <v>140</v>
      </c>
      <c r="C91" s="4"/>
      <c r="G91" s="3"/>
    </row>
    <row r="92" spans="2:7">
      <c r="B92" s="4"/>
      <c r="C92" s="4"/>
      <c r="G92" s="3"/>
    </row>
    <row r="93" spans="2:7">
      <c r="B93" t="s">
        <v>141</v>
      </c>
      <c r="D93" t="s">
        <v>128</v>
      </c>
      <c r="G93" s="3"/>
    </row>
    <row r="94" spans="2:7">
      <c r="B94" s="4" t="s">
        <v>129</v>
      </c>
      <c r="C94" s="4" t="s">
        <v>130</v>
      </c>
      <c r="D94" s="4" t="s">
        <v>131</v>
      </c>
      <c r="E94" s="4" t="s">
        <v>132</v>
      </c>
      <c r="F94" s="4" t="s">
        <v>133</v>
      </c>
      <c r="G94" s="3"/>
    </row>
    <row r="95" spans="2:7">
      <c r="B95" s="4"/>
      <c r="C95" s="4"/>
      <c r="D95" s="4"/>
      <c r="E95" s="4"/>
      <c r="F95" s="4"/>
      <c r="G95" s="3"/>
    </row>
    <row r="96" spans="2:7">
      <c r="B96" s="4" t="s">
        <v>142</v>
      </c>
      <c r="C96" s="4"/>
      <c r="D96" s="4"/>
      <c r="E96" s="4"/>
      <c r="F96" s="4"/>
      <c r="G96" s="3"/>
    </row>
    <row r="97" spans="2:7">
      <c r="B97" s="4" t="s">
        <v>143</v>
      </c>
      <c r="C97" s="4"/>
      <c r="G97" s="3"/>
    </row>
    <row r="98" spans="2:7">
      <c r="B98" s="4" t="s">
        <v>144</v>
      </c>
      <c r="C98" s="4"/>
      <c r="G98" s="3"/>
    </row>
    <row r="99" spans="2:7">
      <c r="B99" s="4" t="s">
        <v>145</v>
      </c>
      <c r="C99" s="4"/>
      <c r="G99" s="3"/>
    </row>
    <row r="100" spans="2:7">
      <c r="B100" s="4" t="s">
        <v>146</v>
      </c>
      <c r="C100" s="4"/>
      <c r="G100" s="3"/>
    </row>
    <row r="101" spans="2:7">
      <c r="B101" s="4" t="s">
        <v>147</v>
      </c>
      <c r="C101" s="4"/>
    </row>
    <row r="102" spans="2:7">
      <c r="B102" s="4" t="s">
        <v>148</v>
      </c>
      <c r="C102" s="4"/>
    </row>
    <row r="103" spans="2:7">
      <c r="B103" s="4"/>
      <c r="C103" s="4"/>
    </row>
    <row r="104" spans="2:7">
      <c r="B104" t="s">
        <v>149</v>
      </c>
      <c r="D104" t="s">
        <v>128</v>
      </c>
    </row>
    <row r="105" spans="2:7">
      <c r="B105" s="4" t="s">
        <v>129</v>
      </c>
      <c r="C105" s="4" t="s">
        <v>150</v>
      </c>
      <c r="D105" s="4" t="s">
        <v>151</v>
      </c>
      <c r="E105" s="4" t="s">
        <v>152</v>
      </c>
      <c r="F105" s="4"/>
    </row>
    <row r="106" spans="2:7">
      <c r="B106" s="4"/>
      <c r="C106" s="4"/>
      <c r="D106" s="4"/>
      <c r="E106" s="4"/>
      <c r="F106" s="4"/>
    </row>
    <row r="107" spans="2:7">
      <c r="B107" s="4" t="s">
        <v>153</v>
      </c>
      <c r="C107" s="4"/>
      <c r="D107" s="4"/>
      <c r="E107" s="4"/>
      <c r="F107" s="4"/>
    </row>
    <row r="108" spans="2:7">
      <c r="B108" s="4" t="s">
        <v>154</v>
      </c>
      <c r="C108" s="4"/>
    </row>
    <row r="109" spans="2:7">
      <c r="B109" s="4" t="s">
        <v>155</v>
      </c>
      <c r="C109" s="4"/>
    </row>
    <row r="110" spans="2:7">
      <c r="B110" s="4" t="s">
        <v>156</v>
      </c>
      <c r="C110" s="4"/>
    </row>
    <row r="111" spans="2:7">
      <c r="B111" s="4" t="s">
        <v>157</v>
      </c>
      <c r="C111" s="4"/>
    </row>
    <row r="112" spans="2:7">
      <c r="B112" s="4"/>
      <c r="C112" s="4"/>
    </row>
    <row r="113" spans="2:6">
      <c r="B113" t="s">
        <v>158</v>
      </c>
      <c r="D113" t="s">
        <v>128</v>
      </c>
    </row>
    <row r="114" spans="2:6">
      <c r="B114" s="4" t="s">
        <v>129</v>
      </c>
      <c r="C114" s="4" t="s">
        <v>159</v>
      </c>
      <c r="D114" s="4" t="s">
        <v>150</v>
      </c>
      <c r="E114" s="4" t="s">
        <v>151</v>
      </c>
      <c r="F114" s="4" t="s">
        <v>152</v>
      </c>
    </row>
    <row r="115" spans="2:6">
      <c r="B115" s="4"/>
      <c r="C115" s="4"/>
      <c r="D115" s="4"/>
      <c r="E115" s="4"/>
      <c r="F115" s="4"/>
    </row>
    <row r="116" spans="2:6">
      <c r="B116" s="4" t="s">
        <v>160</v>
      </c>
      <c r="C116" s="4"/>
      <c r="D116" s="4"/>
      <c r="E116" s="4"/>
      <c r="F116" s="4"/>
    </row>
    <row r="117" spans="2:6">
      <c r="B117" s="4" t="s">
        <v>161</v>
      </c>
      <c r="C117" s="4"/>
    </row>
    <row r="118" spans="2:6">
      <c r="B118" s="4" t="s">
        <v>155</v>
      </c>
      <c r="C118" s="4"/>
    </row>
    <row r="119" spans="2:6">
      <c r="B119" s="4" t="s">
        <v>162</v>
      </c>
      <c r="C119" s="4"/>
    </row>
    <row r="120" spans="2:6">
      <c r="B120" s="4" t="s">
        <v>157</v>
      </c>
      <c r="C120" s="4"/>
    </row>
    <row r="121" spans="2:6">
      <c r="B121" s="4"/>
      <c r="C121" s="4"/>
    </row>
    <row r="123" spans="2:6">
      <c r="C123" t="s">
        <v>163</v>
      </c>
    </row>
    <row r="125" spans="2:6">
      <c r="B125" t="s">
        <v>164</v>
      </c>
      <c r="C125" t="s">
        <v>165</v>
      </c>
    </row>
    <row r="126" spans="2:6">
      <c r="B126" t="s">
        <v>166</v>
      </c>
      <c r="C126" t="s">
        <v>167</v>
      </c>
    </row>
    <row r="127" spans="2:6">
      <c r="B127" t="s">
        <v>168</v>
      </c>
      <c r="C127" t="s">
        <v>169</v>
      </c>
    </row>
    <row r="128" spans="2:6">
      <c r="C128" t="s">
        <v>323</v>
      </c>
    </row>
    <row r="129" spans="2:3">
      <c r="C129" t="s">
        <v>324</v>
      </c>
    </row>
    <row r="130" spans="2:3">
      <c r="C130" t="s">
        <v>325</v>
      </c>
    </row>
    <row r="131" spans="2:3">
      <c r="C131" t="s">
        <v>326</v>
      </c>
    </row>
    <row r="132" spans="2:3">
      <c r="B132" t="s">
        <v>174</v>
      </c>
      <c r="C132" t="s">
        <v>175</v>
      </c>
    </row>
    <row r="133" spans="2:3">
      <c r="C133" t="s">
        <v>327</v>
      </c>
    </row>
    <row r="134" spans="2:3">
      <c r="C134" t="s">
        <v>328</v>
      </c>
    </row>
    <row r="135" spans="2:3">
      <c r="C135" t="s">
        <v>329</v>
      </c>
    </row>
    <row r="136" spans="2:3">
      <c r="C136" t="s">
        <v>330</v>
      </c>
    </row>
    <row r="137" spans="2:3">
      <c r="B137" t="s">
        <v>180</v>
      </c>
      <c r="C137" t="s">
        <v>181</v>
      </c>
    </row>
    <row r="138" spans="2:3">
      <c r="C138" t="s">
        <v>182</v>
      </c>
    </row>
    <row r="139" spans="2:3">
      <c r="B139" t="s">
        <v>183</v>
      </c>
      <c r="C139" t="s">
        <v>184</v>
      </c>
    </row>
    <row r="140" spans="2:3">
      <c r="B140" t="s">
        <v>185</v>
      </c>
      <c r="C140" t="s">
        <v>186</v>
      </c>
    </row>
    <row r="141" spans="2:3">
      <c r="B141" t="s">
        <v>187</v>
      </c>
      <c r="C141" s="23" t="s">
        <v>585</v>
      </c>
    </row>
    <row r="142" spans="2:3">
      <c r="B142" t="s">
        <v>188</v>
      </c>
      <c r="C142" t="s">
        <v>189</v>
      </c>
    </row>
  </sheetData>
  <sheetProtection selectLockedCell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156"/>
  <sheetViews>
    <sheetView topLeftCell="A127" workbookViewId="0">
      <selection activeCell="C156" sqref="C156"/>
    </sheetView>
  </sheetViews>
  <sheetFormatPr defaultRowHeight="15"/>
  <cols>
    <col min="1" max="1" width="6.7109375" customWidth="1"/>
    <col min="2" max="2" width="26.85546875" customWidth="1"/>
    <col min="3" max="3" width="66" customWidth="1"/>
    <col min="4" max="4" width="15" customWidth="1"/>
    <col min="5" max="5" width="39.42578125" customWidth="1"/>
    <col min="6" max="6" width="13.28515625" customWidth="1"/>
    <col min="7" max="7" width="21.85546875" customWidth="1"/>
    <col min="8" max="8" width="14.5703125" customWidth="1"/>
  </cols>
  <sheetData>
    <row r="1" spans="1:8" ht="21">
      <c r="C1" s="1" t="s">
        <v>0</v>
      </c>
    </row>
    <row r="2" spans="1:8" ht="21">
      <c r="C2" s="2" t="s">
        <v>331</v>
      </c>
    </row>
    <row r="3" spans="1:8">
      <c r="C3" t="s">
        <v>2</v>
      </c>
    </row>
    <row r="5" spans="1:8">
      <c r="C5" t="s">
        <v>332</v>
      </c>
    </row>
    <row r="6" spans="1:8">
      <c r="C6" t="s">
        <v>333</v>
      </c>
    </row>
    <row r="7" spans="1:8">
      <c r="C7" t="s">
        <v>334</v>
      </c>
      <c r="E7" t="s">
        <v>6</v>
      </c>
      <c r="G7" t="s">
        <v>7</v>
      </c>
    </row>
    <row r="8" spans="1:8" ht="15.75">
      <c r="A8" s="5" t="s">
        <v>8</v>
      </c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11" t="s">
        <v>14</v>
      </c>
      <c r="H8" s="13" t="s">
        <v>15</v>
      </c>
    </row>
    <row r="9" spans="1:8" ht="15.75">
      <c r="A9" s="6"/>
      <c r="B9" s="9"/>
      <c r="C9" s="9"/>
      <c r="D9" s="9"/>
      <c r="E9" s="9"/>
      <c r="F9" s="9"/>
      <c r="G9" s="12"/>
      <c r="H9" s="14"/>
    </row>
    <row r="10" spans="1:8" ht="15.75">
      <c r="A10" s="6"/>
      <c r="B10" s="9"/>
      <c r="C10" s="9" t="s">
        <v>16</v>
      </c>
      <c r="D10" s="9"/>
      <c r="E10" s="9"/>
      <c r="F10" s="9"/>
      <c r="G10" s="12"/>
      <c r="H10" s="14"/>
    </row>
    <row r="11" spans="1:8" ht="15.75">
      <c r="A11" s="6"/>
      <c r="B11" s="9"/>
      <c r="C11" s="9" t="s">
        <v>17</v>
      </c>
      <c r="D11" s="9"/>
      <c r="E11" s="9"/>
      <c r="F11" s="9"/>
      <c r="G11" s="12"/>
      <c r="H11" s="14"/>
    </row>
    <row r="12" spans="1:8" ht="15.75">
      <c r="A12" s="17">
        <v>1</v>
      </c>
      <c r="B12" s="18" t="s">
        <v>45</v>
      </c>
      <c r="C12" s="18" t="s">
        <v>46</v>
      </c>
      <c r="D12" s="18" t="s">
        <v>20</v>
      </c>
      <c r="E12" s="18" t="s">
        <v>47</v>
      </c>
      <c r="F12" s="18">
        <v>156350</v>
      </c>
      <c r="G12" s="19">
        <v>2985.0342000000001</v>
      </c>
      <c r="H12" s="20">
        <v>7.423724</v>
      </c>
    </row>
    <row r="13" spans="1:8" ht="15.75">
      <c r="A13" s="17">
        <v>2</v>
      </c>
      <c r="B13" s="18" t="s">
        <v>25</v>
      </c>
      <c r="C13" s="18" t="s">
        <v>26</v>
      </c>
      <c r="D13" s="18" t="s">
        <v>20</v>
      </c>
      <c r="E13" s="18" t="s">
        <v>27</v>
      </c>
      <c r="F13" s="18">
        <v>401250</v>
      </c>
      <c r="G13" s="19">
        <v>2874.1537499999999</v>
      </c>
      <c r="H13" s="20">
        <v>7.1479660000000003</v>
      </c>
    </row>
    <row r="14" spans="1:8" ht="15.75">
      <c r="A14" s="17">
        <v>3</v>
      </c>
      <c r="B14" s="18" t="s">
        <v>31</v>
      </c>
      <c r="C14" s="18" t="s">
        <v>32</v>
      </c>
      <c r="D14" s="18" t="s">
        <v>20</v>
      </c>
      <c r="E14" s="18" t="s">
        <v>33</v>
      </c>
      <c r="F14" s="18">
        <v>166420</v>
      </c>
      <c r="G14" s="19">
        <v>2854.0197899999998</v>
      </c>
      <c r="H14" s="20">
        <v>7.0978940000000001</v>
      </c>
    </row>
    <row r="15" spans="1:8" ht="15.75">
      <c r="A15" s="17">
        <v>4</v>
      </c>
      <c r="B15" s="18" t="s">
        <v>36</v>
      </c>
      <c r="C15" s="18" t="s">
        <v>37</v>
      </c>
      <c r="D15" s="18" t="s">
        <v>20</v>
      </c>
      <c r="E15" s="18" t="s">
        <v>38</v>
      </c>
      <c r="F15" s="18">
        <v>830000</v>
      </c>
      <c r="G15" s="19">
        <v>2109.86</v>
      </c>
      <c r="H15" s="20">
        <v>5.2471819999999996</v>
      </c>
    </row>
    <row r="16" spans="1:8" ht="15.75">
      <c r="A16" s="17">
        <v>5</v>
      </c>
      <c r="B16" s="18" t="s">
        <v>18</v>
      </c>
      <c r="C16" s="18" t="s">
        <v>19</v>
      </c>
      <c r="D16" s="18" t="s">
        <v>20</v>
      </c>
      <c r="E16" s="18" t="s">
        <v>21</v>
      </c>
      <c r="F16" s="18">
        <v>550000</v>
      </c>
      <c r="G16" s="19">
        <v>1769.625</v>
      </c>
      <c r="H16" s="20">
        <v>4.4010239999999996</v>
      </c>
    </row>
    <row r="17" spans="1:8" ht="15.75">
      <c r="A17" s="17">
        <v>6</v>
      </c>
      <c r="B17" s="18" t="s">
        <v>82</v>
      </c>
      <c r="C17" s="18" t="s">
        <v>83</v>
      </c>
      <c r="D17" s="18" t="s">
        <v>20</v>
      </c>
      <c r="E17" s="18" t="s">
        <v>30</v>
      </c>
      <c r="F17" s="18">
        <v>226700</v>
      </c>
      <c r="G17" s="19">
        <v>1653.3231000000001</v>
      </c>
      <c r="H17" s="20">
        <v>4.1117840000000001</v>
      </c>
    </row>
    <row r="18" spans="1:8" ht="15.75">
      <c r="A18" s="17">
        <v>7</v>
      </c>
      <c r="B18" s="18" t="s">
        <v>67</v>
      </c>
      <c r="C18" s="18" t="s">
        <v>68</v>
      </c>
      <c r="D18" s="18" t="s">
        <v>20</v>
      </c>
      <c r="E18" s="18" t="s">
        <v>69</v>
      </c>
      <c r="F18" s="18">
        <v>58550</v>
      </c>
      <c r="G18" s="19">
        <v>1600.90338</v>
      </c>
      <c r="H18" s="20">
        <v>3.981417</v>
      </c>
    </row>
    <row r="19" spans="1:8" ht="15.75">
      <c r="A19" s="17">
        <v>8</v>
      </c>
      <c r="B19" s="18" t="s">
        <v>61</v>
      </c>
      <c r="C19" s="18" t="s">
        <v>62</v>
      </c>
      <c r="D19" s="18" t="s">
        <v>20</v>
      </c>
      <c r="E19" s="18" t="s">
        <v>63</v>
      </c>
      <c r="F19" s="18">
        <v>293000</v>
      </c>
      <c r="G19" s="19">
        <v>1577.2190000000001</v>
      </c>
      <c r="H19" s="20">
        <v>3.9225140000000001</v>
      </c>
    </row>
    <row r="20" spans="1:8" ht="15.75">
      <c r="A20" s="17">
        <v>9</v>
      </c>
      <c r="B20" s="18" t="s">
        <v>80</v>
      </c>
      <c r="C20" s="18" t="s">
        <v>81</v>
      </c>
      <c r="D20" s="18" t="s">
        <v>20</v>
      </c>
      <c r="E20" s="18" t="s">
        <v>63</v>
      </c>
      <c r="F20" s="18">
        <v>105700</v>
      </c>
      <c r="G20" s="19">
        <v>1570.3849</v>
      </c>
      <c r="H20" s="20">
        <v>3.9055179999999998</v>
      </c>
    </row>
    <row r="21" spans="1:8" ht="15.75">
      <c r="A21" s="17">
        <v>10</v>
      </c>
      <c r="B21" s="18" t="s">
        <v>302</v>
      </c>
      <c r="C21" s="18" t="s">
        <v>303</v>
      </c>
      <c r="D21" s="18" t="s">
        <v>20</v>
      </c>
      <c r="E21" s="18" t="s">
        <v>304</v>
      </c>
      <c r="F21" s="18">
        <v>64100</v>
      </c>
      <c r="G21" s="19">
        <v>1490.5173</v>
      </c>
      <c r="H21" s="20">
        <v>3.7068889999999999</v>
      </c>
    </row>
    <row r="22" spans="1:8" ht="15.75">
      <c r="A22" s="17">
        <v>11</v>
      </c>
      <c r="B22" s="18" t="s">
        <v>213</v>
      </c>
      <c r="C22" s="18" t="s">
        <v>214</v>
      </c>
      <c r="D22" s="18" t="s">
        <v>20</v>
      </c>
      <c r="E22" s="18" t="s">
        <v>215</v>
      </c>
      <c r="F22" s="18">
        <v>770000</v>
      </c>
      <c r="G22" s="19">
        <v>1419.4949999999999</v>
      </c>
      <c r="H22" s="20">
        <v>3.5302570000000002</v>
      </c>
    </row>
    <row r="23" spans="1:8" ht="15.75">
      <c r="A23" s="17">
        <v>12</v>
      </c>
      <c r="B23" s="18" t="s">
        <v>305</v>
      </c>
      <c r="C23" s="18" t="s">
        <v>306</v>
      </c>
      <c r="D23" s="18" t="s">
        <v>20</v>
      </c>
      <c r="E23" s="18" t="s">
        <v>27</v>
      </c>
      <c r="F23" s="18">
        <v>305600</v>
      </c>
      <c r="G23" s="19">
        <v>1356.864</v>
      </c>
      <c r="H23" s="20">
        <v>3.374495</v>
      </c>
    </row>
    <row r="24" spans="1:8" ht="15.75">
      <c r="A24" s="17">
        <v>13</v>
      </c>
      <c r="B24" s="18" t="s">
        <v>197</v>
      </c>
      <c r="C24" s="18" t="s">
        <v>198</v>
      </c>
      <c r="D24" s="18" t="s">
        <v>20</v>
      </c>
      <c r="E24" s="18" t="s">
        <v>21</v>
      </c>
      <c r="F24" s="18">
        <v>1210000</v>
      </c>
      <c r="G24" s="19">
        <v>1317.085</v>
      </c>
      <c r="H24" s="20">
        <v>3.275566</v>
      </c>
    </row>
    <row r="25" spans="1:8" ht="15.75">
      <c r="A25" s="17">
        <v>14</v>
      </c>
      <c r="B25" s="18" t="s">
        <v>90</v>
      </c>
      <c r="C25" s="18" t="s">
        <v>91</v>
      </c>
      <c r="D25" s="18" t="s">
        <v>20</v>
      </c>
      <c r="E25" s="18" t="s">
        <v>44</v>
      </c>
      <c r="F25" s="18">
        <v>875000</v>
      </c>
      <c r="G25" s="19">
        <v>1242.9375</v>
      </c>
      <c r="H25" s="20">
        <v>3.0911620000000002</v>
      </c>
    </row>
    <row r="26" spans="1:8" ht="15.75">
      <c r="A26" s="17">
        <v>15</v>
      </c>
      <c r="B26" s="18" t="s">
        <v>39</v>
      </c>
      <c r="C26" s="18" t="s">
        <v>40</v>
      </c>
      <c r="D26" s="18" t="s">
        <v>20</v>
      </c>
      <c r="E26" s="18" t="s">
        <v>41</v>
      </c>
      <c r="F26" s="18">
        <v>51350</v>
      </c>
      <c r="G26" s="19">
        <v>1225.5191</v>
      </c>
      <c r="H26" s="20">
        <v>3.0478429999999999</v>
      </c>
    </row>
    <row r="27" spans="1:8" ht="15.75">
      <c r="A27" s="17">
        <v>16</v>
      </c>
      <c r="B27" s="18" t="s">
        <v>216</v>
      </c>
      <c r="C27" s="18" t="s">
        <v>217</v>
      </c>
      <c r="D27" s="18" t="s">
        <v>20</v>
      </c>
      <c r="E27" s="18" t="s">
        <v>63</v>
      </c>
      <c r="F27" s="18">
        <v>2299600</v>
      </c>
      <c r="G27" s="19">
        <v>1090.0103999999999</v>
      </c>
      <c r="H27" s="20">
        <v>2.7108349999999999</v>
      </c>
    </row>
    <row r="28" spans="1:8" ht="15.75">
      <c r="A28" s="17">
        <v>17</v>
      </c>
      <c r="B28" s="18" t="s">
        <v>335</v>
      </c>
      <c r="C28" s="18" t="s">
        <v>336</v>
      </c>
      <c r="D28" s="18" t="s">
        <v>20</v>
      </c>
      <c r="E28" s="18" t="s">
        <v>47</v>
      </c>
      <c r="F28" s="18">
        <v>885000</v>
      </c>
      <c r="G28" s="19">
        <v>1034.5650000000001</v>
      </c>
      <c r="H28" s="20">
        <v>2.5729440000000001</v>
      </c>
    </row>
    <row r="29" spans="1:8" ht="15.75">
      <c r="A29" s="17">
        <v>18</v>
      </c>
      <c r="B29" s="18" t="s">
        <v>228</v>
      </c>
      <c r="C29" s="18" t="s">
        <v>229</v>
      </c>
      <c r="D29" s="18" t="s">
        <v>20</v>
      </c>
      <c r="E29" s="18" t="s">
        <v>30</v>
      </c>
      <c r="F29" s="18">
        <v>75700</v>
      </c>
      <c r="G29" s="19">
        <v>971.45809999999994</v>
      </c>
      <c r="H29" s="20">
        <v>2.4159980000000001</v>
      </c>
    </row>
    <row r="30" spans="1:8" ht="15.75">
      <c r="A30" s="17">
        <v>19</v>
      </c>
      <c r="B30" s="18" t="s">
        <v>28</v>
      </c>
      <c r="C30" s="18" t="s">
        <v>29</v>
      </c>
      <c r="D30" s="18" t="s">
        <v>20</v>
      </c>
      <c r="E30" s="18" t="s">
        <v>30</v>
      </c>
      <c r="F30" s="18">
        <v>1219912</v>
      </c>
      <c r="G30" s="19">
        <v>968.00017000000003</v>
      </c>
      <c r="H30" s="20">
        <v>2.4073980000000001</v>
      </c>
    </row>
    <row r="31" spans="1:8" ht="15.75">
      <c r="A31" s="17">
        <v>20</v>
      </c>
      <c r="B31" s="18" t="s">
        <v>209</v>
      </c>
      <c r="C31" s="18" t="s">
        <v>210</v>
      </c>
      <c r="D31" s="18" t="s">
        <v>20</v>
      </c>
      <c r="E31" s="18" t="s">
        <v>21</v>
      </c>
      <c r="F31" s="18">
        <v>737050</v>
      </c>
      <c r="G31" s="19">
        <v>910.62527</v>
      </c>
      <c r="H31" s="20">
        <v>2.2647080000000002</v>
      </c>
    </row>
    <row r="32" spans="1:8" ht="15.75">
      <c r="A32" s="17">
        <v>21</v>
      </c>
      <c r="B32" s="18" t="s">
        <v>50</v>
      </c>
      <c r="C32" s="18" t="s">
        <v>51</v>
      </c>
      <c r="D32" s="18" t="s">
        <v>20</v>
      </c>
      <c r="E32" s="18" t="s">
        <v>52</v>
      </c>
      <c r="F32" s="18">
        <v>12600</v>
      </c>
      <c r="G32" s="19">
        <v>909.26639999999998</v>
      </c>
      <c r="H32" s="20">
        <v>2.2613279999999998</v>
      </c>
    </row>
    <row r="33" spans="1:8" ht="15.75">
      <c r="A33" s="17">
        <v>22</v>
      </c>
      <c r="B33" s="18" t="s">
        <v>321</v>
      </c>
      <c r="C33" s="18" t="s">
        <v>322</v>
      </c>
      <c r="D33" s="18" t="s">
        <v>20</v>
      </c>
      <c r="E33" s="18" t="s">
        <v>38</v>
      </c>
      <c r="F33" s="18">
        <v>220000</v>
      </c>
      <c r="G33" s="19">
        <v>859.98</v>
      </c>
      <c r="H33" s="20">
        <v>2.138754</v>
      </c>
    </row>
    <row r="34" spans="1:8" ht="15.75">
      <c r="A34" s="17">
        <v>23</v>
      </c>
      <c r="B34" s="18" t="s">
        <v>232</v>
      </c>
      <c r="C34" s="18" t="s">
        <v>233</v>
      </c>
      <c r="D34" s="18" t="s">
        <v>20</v>
      </c>
      <c r="E34" s="18" t="s">
        <v>72</v>
      </c>
      <c r="F34" s="18">
        <v>35200</v>
      </c>
      <c r="G34" s="19">
        <v>841.82560000000001</v>
      </c>
      <c r="H34" s="20">
        <v>2.093604</v>
      </c>
    </row>
    <row r="35" spans="1:8" ht="15.75">
      <c r="A35" s="17">
        <v>24</v>
      </c>
      <c r="B35" s="18" t="s">
        <v>280</v>
      </c>
      <c r="C35" s="18" t="s">
        <v>281</v>
      </c>
      <c r="D35" s="18" t="s">
        <v>20</v>
      </c>
      <c r="E35" s="18" t="s">
        <v>38</v>
      </c>
      <c r="F35" s="18">
        <v>63000</v>
      </c>
      <c r="G35" s="19">
        <v>815.31449999999995</v>
      </c>
      <c r="H35" s="20">
        <v>2.0276719999999999</v>
      </c>
    </row>
    <row r="36" spans="1:8" ht="15.75">
      <c r="A36" s="17">
        <v>25</v>
      </c>
      <c r="B36" s="18" t="s">
        <v>337</v>
      </c>
      <c r="C36" s="18" t="s">
        <v>338</v>
      </c>
      <c r="D36" s="18" t="s">
        <v>20</v>
      </c>
      <c r="E36" s="18" t="s">
        <v>63</v>
      </c>
      <c r="F36" s="18">
        <v>671500</v>
      </c>
      <c r="G36" s="19">
        <v>722.19825000000003</v>
      </c>
      <c r="H36" s="20">
        <v>1.7960929999999999</v>
      </c>
    </row>
    <row r="37" spans="1:8" ht="15.75">
      <c r="A37" s="17">
        <v>26</v>
      </c>
      <c r="B37" s="18" t="s">
        <v>296</v>
      </c>
      <c r="C37" s="18" t="s">
        <v>297</v>
      </c>
      <c r="D37" s="18" t="s">
        <v>20</v>
      </c>
      <c r="E37" s="18" t="s">
        <v>47</v>
      </c>
      <c r="F37" s="18">
        <v>1640000</v>
      </c>
      <c r="G37" s="19">
        <v>690.44</v>
      </c>
      <c r="H37" s="20">
        <v>1.7171110000000001</v>
      </c>
    </row>
    <row r="38" spans="1:8" ht="15.75">
      <c r="A38" s="17">
        <v>27</v>
      </c>
      <c r="B38" s="18" t="s">
        <v>199</v>
      </c>
      <c r="C38" s="18" t="s">
        <v>200</v>
      </c>
      <c r="D38" s="18" t="s">
        <v>20</v>
      </c>
      <c r="E38" s="18" t="s">
        <v>38</v>
      </c>
      <c r="F38" s="18">
        <v>102150</v>
      </c>
      <c r="G38" s="19">
        <v>521.32253000000003</v>
      </c>
      <c r="H38" s="20">
        <v>1.296519</v>
      </c>
    </row>
    <row r="39" spans="1:8" ht="15.75">
      <c r="A39" s="17">
        <v>28</v>
      </c>
      <c r="B39" s="18" t="s">
        <v>70</v>
      </c>
      <c r="C39" s="18" t="s">
        <v>71</v>
      </c>
      <c r="D39" s="18" t="s">
        <v>20</v>
      </c>
      <c r="E39" s="18" t="s">
        <v>72</v>
      </c>
      <c r="F39" s="18">
        <v>228702</v>
      </c>
      <c r="G39" s="19">
        <v>481.87511000000001</v>
      </c>
      <c r="H39" s="20">
        <v>1.1984140000000001</v>
      </c>
    </row>
    <row r="40" spans="1:8" ht="15.75">
      <c r="A40" s="17">
        <v>29</v>
      </c>
      <c r="B40" s="18" t="s">
        <v>73</v>
      </c>
      <c r="C40" s="18" t="s">
        <v>74</v>
      </c>
      <c r="D40" s="18" t="s">
        <v>20</v>
      </c>
      <c r="E40" s="18" t="s">
        <v>27</v>
      </c>
      <c r="F40" s="18">
        <v>62900</v>
      </c>
      <c r="G40" s="19">
        <v>406.49124999999998</v>
      </c>
      <c r="H40" s="20">
        <v>1.0109360000000001</v>
      </c>
    </row>
    <row r="41" spans="1:8" ht="15.75">
      <c r="A41" s="17">
        <v>30</v>
      </c>
      <c r="B41" s="18" t="s">
        <v>78</v>
      </c>
      <c r="C41" s="18" t="s">
        <v>79</v>
      </c>
      <c r="D41" s="18" t="s">
        <v>20</v>
      </c>
      <c r="E41" s="18" t="s">
        <v>77</v>
      </c>
      <c r="F41" s="18">
        <v>67000</v>
      </c>
      <c r="G41" s="19">
        <v>383.642</v>
      </c>
      <c r="H41" s="20">
        <v>0.95411000000000001</v>
      </c>
    </row>
    <row r="42" spans="1:8" ht="15.75">
      <c r="A42" s="17">
        <v>31</v>
      </c>
      <c r="B42" s="18" t="s">
        <v>92</v>
      </c>
      <c r="C42" s="18" t="s">
        <v>93</v>
      </c>
      <c r="D42" s="18" t="s">
        <v>20</v>
      </c>
      <c r="E42" s="18" t="s">
        <v>63</v>
      </c>
      <c r="F42" s="18">
        <v>39000</v>
      </c>
      <c r="G42" s="19">
        <v>307.63200000000001</v>
      </c>
      <c r="H42" s="20">
        <v>0.76507499999999995</v>
      </c>
    </row>
    <row r="43" spans="1:8" ht="15.75">
      <c r="A43" s="17">
        <v>32</v>
      </c>
      <c r="B43" s="18" t="s">
        <v>241</v>
      </c>
      <c r="C43" s="18" t="s">
        <v>242</v>
      </c>
      <c r="D43" s="18" t="s">
        <v>20</v>
      </c>
      <c r="E43" s="18" t="s">
        <v>52</v>
      </c>
      <c r="F43" s="18">
        <v>121400</v>
      </c>
      <c r="G43" s="19">
        <v>270.66129999999998</v>
      </c>
      <c r="H43" s="20">
        <v>0.67313000000000001</v>
      </c>
    </row>
    <row r="44" spans="1:8" ht="15.75">
      <c r="A44" s="17">
        <v>33</v>
      </c>
      <c r="B44" s="18" t="s">
        <v>53</v>
      </c>
      <c r="C44" s="18" t="s">
        <v>54</v>
      </c>
      <c r="D44" s="18" t="s">
        <v>20</v>
      </c>
      <c r="E44" s="18" t="s">
        <v>38</v>
      </c>
      <c r="F44" s="18">
        <v>188000</v>
      </c>
      <c r="G44" s="19">
        <v>270.43799999999999</v>
      </c>
      <c r="H44" s="20">
        <v>0.67257400000000001</v>
      </c>
    </row>
    <row r="45" spans="1:8" ht="15.75">
      <c r="A45" s="17">
        <v>34</v>
      </c>
      <c r="B45" s="18" t="s">
        <v>339</v>
      </c>
      <c r="C45" s="18" t="s">
        <v>340</v>
      </c>
      <c r="D45" s="18" t="s">
        <v>20</v>
      </c>
      <c r="E45" s="18" t="s">
        <v>52</v>
      </c>
      <c r="F45" s="18">
        <v>65000</v>
      </c>
      <c r="G45" s="19">
        <v>237.3475</v>
      </c>
      <c r="H45" s="20">
        <v>0.590279</v>
      </c>
    </row>
    <row r="46" spans="1:8" ht="15.75">
      <c r="A46" s="17">
        <v>35</v>
      </c>
      <c r="B46" s="18" t="s">
        <v>341</v>
      </c>
      <c r="C46" s="18" t="s">
        <v>342</v>
      </c>
      <c r="D46" s="18" t="s">
        <v>20</v>
      </c>
      <c r="E46" s="18" t="s">
        <v>47</v>
      </c>
      <c r="F46" s="18">
        <v>300000</v>
      </c>
      <c r="G46" s="19">
        <v>136.5</v>
      </c>
      <c r="H46" s="20">
        <v>0.33947300000000002</v>
      </c>
    </row>
    <row r="47" spans="1:8" ht="15.75">
      <c r="A47" s="17">
        <v>36</v>
      </c>
      <c r="B47" s="18" t="s">
        <v>343</v>
      </c>
      <c r="C47" s="18" t="s">
        <v>344</v>
      </c>
      <c r="D47" s="18" t="s">
        <v>20</v>
      </c>
      <c r="E47" s="18" t="s">
        <v>345</v>
      </c>
      <c r="F47" s="18">
        <v>16998</v>
      </c>
      <c r="G47" s="19">
        <v>119.07949000000001</v>
      </c>
      <c r="H47" s="20">
        <v>0.29614800000000002</v>
      </c>
    </row>
    <row r="48" spans="1:8" ht="15.75">
      <c r="A48" s="17">
        <v>37</v>
      </c>
      <c r="B48" s="18" t="s">
        <v>346</v>
      </c>
      <c r="C48" s="18" t="s">
        <v>347</v>
      </c>
      <c r="D48" s="18" t="s">
        <v>20</v>
      </c>
      <c r="E48" s="18" t="s">
        <v>345</v>
      </c>
      <c r="F48" s="18">
        <v>24800</v>
      </c>
      <c r="G48" s="19">
        <v>109.3308</v>
      </c>
      <c r="H48" s="20">
        <v>0.27190399999999998</v>
      </c>
    </row>
    <row r="49" spans="1:8" ht="15.75">
      <c r="A49" s="6"/>
      <c r="B49" s="9"/>
      <c r="C49" s="9" t="s">
        <v>99</v>
      </c>
      <c r="D49" s="9"/>
      <c r="E49" s="9"/>
      <c r="F49" s="9"/>
      <c r="G49" s="12">
        <f>SUM(G12:G48)</f>
        <v>40104.944690000004</v>
      </c>
      <c r="H49" s="15">
        <f>SUM(H12:H48)</f>
        <v>99.740242000000023</v>
      </c>
    </row>
    <row r="50" spans="1:8" ht="15.75">
      <c r="A50" s="6"/>
      <c r="B50" s="9"/>
      <c r="C50" s="9"/>
      <c r="D50" s="9"/>
      <c r="E50" s="9"/>
      <c r="F50" s="9"/>
      <c r="G50" s="12"/>
      <c r="H50" s="14"/>
    </row>
    <row r="51" spans="1:8" ht="15.75">
      <c r="A51" s="6"/>
      <c r="B51" s="9"/>
      <c r="C51" s="9" t="s">
        <v>100</v>
      </c>
      <c r="D51" s="9" t="s">
        <v>101</v>
      </c>
      <c r="E51" s="9" t="s">
        <v>101</v>
      </c>
      <c r="F51" s="9" t="s">
        <v>101</v>
      </c>
      <c r="G51" s="12" t="s">
        <v>101</v>
      </c>
      <c r="H51" s="14" t="s">
        <v>101</v>
      </c>
    </row>
    <row r="52" spans="1:8" ht="15.75">
      <c r="A52" s="6"/>
      <c r="B52" s="9"/>
      <c r="C52" s="9" t="s">
        <v>99</v>
      </c>
      <c r="D52" s="9"/>
      <c r="E52" s="9"/>
      <c r="F52" s="9"/>
      <c r="G52" s="12">
        <f>SUM(G51:G51)</f>
        <v>0</v>
      </c>
      <c r="H52" s="15">
        <f>SUM(H51:H51)</f>
        <v>0</v>
      </c>
    </row>
    <row r="53" spans="1:8" ht="15.75">
      <c r="A53" s="6"/>
      <c r="B53" s="9"/>
      <c r="C53" s="9" t="s">
        <v>102</v>
      </c>
      <c r="D53" s="9"/>
      <c r="E53" s="9"/>
      <c r="F53" s="9"/>
      <c r="G53" s="16">
        <f>SUM(G49,G52)</f>
        <v>40104.944690000004</v>
      </c>
      <c r="H53" s="16">
        <f>SUM(H49,H52)</f>
        <v>99.740242000000023</v>
      </c>
    </row>
    <row r="54" spans="1:8" ht="15.75">
      <c r="A54" s="6"/>
      <c r="B54" s="9"/>
      <c r="C54" s="9"/>
      <c r="D54" s="9"/>
      <c r="E54" s="9"/>
      <c r="F54" s="9"/>
      <c r="G54" s="12"/>
      <c r="H54" s="14"/>
    </row>
    <row r="55" spans="1:8" ht="15.75">
      <c r="A55" s="6"/>
      <c r="B55" s="9"/>
      <c r="C55" s="9" t="s">
        <v>103</v>
      </c>
      <c r="D55" s="9"/>
      <c r="E55" s="9"/>
      <c r="F55" s="9"/>
      <c r="G55" s="12"/>
      <c r="H55" s="14"/>
    </row>
    <row r="56" spans="1:8" ht="15.75">
      <c r="A56" s="6"/>
      <c r="B56" s="9"/>
      <c r="C56" s="9" t="s">
        <v>104</v>
      </c>
      <c r="D56" s="9" t="s">
        <v>101</v>
      </c>
      <c r="E56" s="9" t="s">
        <v>101</v>
      </c>
      <c r="F56" s="9" t="s">
        <v>101</v>
      </c>
      <c r="G56" s="12" t="s">
        <v>101</v>
      </c>
      <c r="H56" s="14" t="s">
        <v>101</v>
      </c>
    </row>
    <row r="57" spans="1:8" ht="15.75">
      <c r="A57" s="6"/>
      <c r="B57" s="9"/>
      <c r="C57" s="9" t="s">
        <v>99</v>
      </c>
      <c r="D57" s="9"/>
      <c r="E57" s="9"/>
      <c r="F57" s="9"/>
      <c r="G57" s="12">
        <f>SUM(G56:G56)</f>
        <v>0</v>
      </c>
      <c r="H57" s="15">
        <f>SUM(H56:H56)</f>
        <v>0</v>
      </c>
    </row>
    <row r="58" spans="1:8" ht="15.75">
      <c r="A58" s="6"/>
      <c r="B58" s="9"/>
      <c r="C58" s="9"/>
      <c r="D58" s="9"/>
      <c r="E58" s="9"/>
      <c r="F58" s="9"/>
      <c r="G58" s="12"/>
      <c r="H58" s="14"/>
    </row>
    <row r="59" spans="1:8" ht="15.75">
      <c r="A59" s="6"/>
      <c r="B59" s="9"/>
      <c r="C59" s="9" t="s">
        <v>105</v>
      </c>
      <c r="D59" s="9" t="s">
        <v>101</v>
      </c>
      <c r="E59" s="9" t="s">
        <v>101</v>
      </c>
      <c r="F59" s="9" t="s">
        <v>101</v>
      </c>
      <c r="G59" s="12" t="s">
        <v>101</v>
      </c>
      <c r="H59" s="14" t="s">
        <v>101</v>
      </c>
    </row>
    <row r="60" spans="1:8" ht="15.75">
      <c r="A60" s="6"/>
      <c r="B60" s="9"/>
      <c r="C60" s="9" t="s">
        <v>99</v>
      </c>
      <c r="D60" s="9"/>
      <c r="E60" s="9"/>
      <c r="F60" s="9"/>
      <c r="G60" s="12">
        <f>SUM(G59:G59)</f>
        <v>0</v>
      </c>
      <c r="H60" s="15">
        <f>SUM(H59:H59)</f>
        <v>0</v>
      </c>
    </row>
    <row r="61" spans="1:8" ht="15.75">
      <c r="A61" s="6"/>
      <c r="B61" s="9"/>
      <c r="C61" s="9" t="s">
        <v>102</v>
      </c>
      <c r="D61" s="9"/>
      <c r="E61" s="9"/>
      <c r="F61" s="9"/>
      <c r="G61" s="16">
        <f>SUM(G57,G60)</f>
        <v>0</v>
      </c>
      <c r="H61" s="16">
        <f>SUM(H57,H60)</f>
        <v>0</v>
      </c>
    </row>
    <row r="62" spans="1:8" ht="15.75">
      <c r="A62" s="6"/>
      <c r="B62" s="9"/>
      <c r="C62" s="9"/>
      <c r="D62" s="9"/>
      <c r="E62" s="9"/>
      <c r="F62" s="9"/>
      <c r="G62" s="12"/>
      <c r="H62" s="14"/>
    </row>
    <row r="63" spans="1:8" ht="15.75">
      <c r="A63" s="6"/>
      <c r="B63" s="9"/>
      <c r="C63" s="9" t="s">
        <v>106</v>
      </c>
      <c r="D63" s="9"/>
      <c r="E63" s="9"/>
      <c r="F63" s="9"/>
      <c r="G63" s="12"/>
      <c r="H63" s="14"/>
    </row>
    <row r="64" spans="1:8" ht="15.75">
      <c r="A64" s="6"/>
      <c r="B64" s="9"/>
      <c r="C64" s="9" t="s">
        <v>107</v>
      </c>
      <c r="D64" s="9" t="s">
        <v>101</v>
      </c>
      <c r="E64" s="9" t="s">
        <v>101</v>
      </c>
      <c r="F64" s="9" t="s">
        <v>101</v>
      </c>
      <c r="G64" s="12" t="s">
        <v>101</v>
      </c>
      <c r="H64" s="14" t="s">
        <v>101</v>
      </c>
    </row>
    <row r="65" spans="1:8" ht="15.75">
      <c r="A65" s="6"/>
      <c r="B65" s="9"/>
      <c r="C65" s="9" t="s">
        <v>99</v>
      </c>
      <c r="D65" s="9"/>
      <c r="E65" s="9"/>
      <c r="F65" s="9"/>
      <c r="G65" s="12">
        <f>SUM(G64:G64)</f>
        <v>0</v>
      </c>
      <c r="H65" s="15">
        <f>SUM(H64:H64)</f>
        <v>0</v>
      </c>
    </row>
    <row r="66" spans="1:8" ht="15.75">
      <c r="A66" s="6"/>
      <c r="B66" s="9"/>
      <c r="C66" s="9"/>
      <c r="D66" s="9"/>
      <c r="E66" s="9"/>
      <c r="F66" s="9"/>
      <c r="G66" s="12"/>
      <c r="H66" s="14"/>
    </row>
    <row r="67" spans="1:8" ht="15.75">
      <c r="A67" s="6"/>
      <c r="B67" s="9"/>
      <c r="C67" s="9" t="s">
        <v>113</v>
      </c>
      <c r="D67" s="9" t="s">
        <v>101</v>
      </c>
      <c r="E67" s="9" t="s">
        <v>101</v>
      </c>
      <c r="F67" s="9" t="s">
        <v>101</v>
      </c>
      <c r="G67" s="12" t="s">
        <v>101</v>
      </c>
      <c r="H67" s="14" t="s">
        <v>101</v>
      </c>
    </row>
    <row r="68" spans="1:8" ht="15.75">
      <c r="A68" s="6"/>
      <c r="B68" s="9"/>
      <c r="C68" s="9" t="s">
        <v>99</v>
      </c>
      <c r="D68" s="9"/>
      <c r="E68" s="9"/>
      <c r="F68" s="9"/>
      <c r="G68" s="12">
        <f>SUM(G67:G67)</f>
        <v>0</v>
      </c>
      <c r="H68" s="15">
        <f>SUM(H67:H67)</f>
        <v>0</v>
      </c>
    </row>
    <row r="69" spans="1:8" ht="15.75">
      <c r="A69" s="6"/>
      <c r="B69" s="9"/>
      <c r="C69" s="9"/>
      <c r="D69" s="9"/>
      <c r="E69" s="9"/>
      <c r="F69" s="9"/>
      <c r="G69" s="12"/>
      <c r="H69" s="14"/>
    </row>
    <row r="70" spans="1:8" ht="15.75">
      <c r="A70" s="6"/>
      <c r="B70" s="9"/>
      <c r="C70" s="9" t="s">
        <v>114</v>
      </c>
      <c r="D70" s="9" t="s">
        <v>101</v>
      </c>
      <c r="E70" s="9" t="s">
        <v>101</v>
      </c>
      <c r="F70" s="9" t="s">
        <v>101</v>
      </c>
      <c r="G70" s="12" t="s">
        <v>101</v>
      </c>
      <c r="H70" s="14" t="s">
        <v>101</v>
      </c>
    </row>
    <row r="71" spans="1:8" ht="15.75">
      <c r="A71" s="6"/>
      <c r="B71" s="9"/>
      <c r="C71" s="9" t="s">
        <v>99</v>
      </c>
      <c r="D71" s="9"/>
      <c r="E71" s="9"/>
      <c r="F71" s="9"/>
      <c r="G71" s="12">
        <f>SUM(G70:G70)</f>
        <v>0</v>
      </c>
      <c r="H71" s="15">
        <f>SUM(H70:H70)</f>
        <v>0</v>
      </c>
    </row>
    <row r="72" spans="1:8" ht="15.75">
      <c r="A72" s="6"/>
      <c r="B72" s="9"/>
      <c r="C72" s="9" t="s">
        <v>102</v>
      </c>
      <c r="D72" s="9"/>
      <c r="E72" s="9"/>
      <c r="F72" s="9"/>
      <c r="G72" s="16">
        <f>SUM(G65,G68,G71)</f>
        <v>0</v>
      </c>
      <c r="H72" s="16">
        <f>SUM(H65,H68,H71)</f>
        <v>0</v>
      </c>
    </row>
    <row r="73" spans="1:8" ht="15.75">
      <c r="A73" s="6"/>
      <c r="B73" s="9"/>
      <c r="C73" s="9"/>
      <c r="D73" s="9"/>
      <c r="E73" s="9"/>
      <c r="F73" s="9"/>
      <c r="G73" s="12"/>
      <c r="H73" s="14"/>
    </row>
    <row r="74" spans="1:8" ht="15.75">
      <c r="A74" s="6"/>
      <c r="B74" s="9"/>
      <c r="C74" s="9" t="s">
        <v>115</v>
      </c>
      <c r="D74" s="9"/>
      <c r="E74" s="9"/>
      <c r="F74" s="9"/>
      <c r="G74" s="12"/>
      <c r="H74" s="14"/>
    </row>
    <row r="75" spans="1:8" ht="15.75">
      <c r="A75" s="6"/>
      <c r="B75" s="9"/>
      <c r="C75" s="9" t="s">
        <v>116</v>
      </c>
      <c r="D75" s="9" t="s">
        <v>101</v>
      </c>
      <c r="E75" s="9" t="s">
        <v>101</v>
      </c>
      <c r="F75" s="9" t="s">
        <v>101</v>
      </c>
      <c r="G75" s="12" t="s">
        <v>101</v>
      </c>
      <c r="H75" s="14" t="s">
        <v>101</v>
      </c>
    </row>
    <row r="76" spans="1:8" ht="15.75">
      <c r="A76" s="6"/>
      <c r="B76" s="9"/>
      <c r="C76" s="9" t="s">
        <v>99</v>
      </c>
      <c r="D76" s="9"/>
      <c r="E76" s="9"/>
      <c r="F76" s="9"/>
      <c r="G76" s="12">
        <f>SUM(G75:G75)</f>
        <v>0</v>
      </c>
      <c r="H76" s="15">
        <f>SUM(H75:H75)</f>
        <v>0</v>
      </c>
    </row>
    <row r="77" spans="1:8" ht="15.75">
      <c r="A77" s="6"/>
      <c r="B77" s="9"/>
      <c r="C77" s="9"/>
      <c r="D77" s="9"/>
      <c r="E77" s="9"/>
      <c r="F77" s="9"/>
      <c r="G77" s="12"/>
      <c r="H77" s="14"/>
    </row>
    <row r="78" spans="1:8" ht="15.75">
      <c r="A78" s="6"/>
      <c r="B78" s="9"/>
      <c r="C78" s="9" t="s">
        <v>117</v>
      </c>
      <c r="D78" s="9" t="s">
        <v>101</v>
      </c>
      <c r="E78" s="9" t="s">
        <v>101</v>
      </c>
      <c r="F78" s="9" t="s">
        <v>101</v>
      </c>
      <c r="G78" s="12" t="s">
        <v>101</v>
      </c>
      <c r="H78" s="14" t="s">
        <v>101</v>
      </c>
    </row>
    <row r="79" spans="1:8" ht="15.75">
      <c r="A79" s="6"/>
      <c r="B79" s="9"/>
      <c r="C79" s="9" t="s">
        <v>99</v>
      </c>
      <c r="D79" s="9"/>
      <c r="E79" s="9"/>
      <c r="F79" s="9"/>
      <c r="G79" s="12">
        <f>SUM(G78:G78)</f>
        <v>0</v>
      </c>
      <c r="H79" s="15">
        <f>SUM(H78:H78)</f>
        <v>0</v>
      </c>
    </row>
    <row r="80" spans="1:8" ht="15.75">
      <c r="A80" s="6"/>
      <c r="B80" s="9"/>
      <c r="C80" s="9" t="s">
        <v>102</v>
      </c>
      <c r="D80" s="9"/>
      <c r="E80" s="9"/>
      <c r="F80" s="9"/>
      <c r="G80" s="16">
        <f>SUM(G76,G79)</f>
        <v>0</v>
      </c>
      <c r="H80" s="16">
        <f>SUM(H76,H79)</f>
        <v>0</v>
      </c>
    </row>
    <row r="81" spans="1:8" ht="15.75">
      <c r="A81" s="6"/>
      <c r="B81" s="9"/>
      <c r="C81" s="9"/>
      <c r="D81" s="9"/>
      <c r="E81" s="9"/>
      <c r="F81" s="9"/>
      <c r="G81" s="12"/>
      <c r="H81" s="14"/>
    </row>
    <row r="82" spans="1:8" ht="15.75">
      <c r="A82" s="6"/>
      <c r="B82" s="9"/>
      <c r="C82" s="9" t="s">
        <v>118</v>
      </c>
      <c r="D82" s="9"/>
      <c r="E82" s="9"/>
      <c r="F82" s="9"/>
      <c r="G82" s="12"/>
      <c r="H82" s="14"/>
    </row>
    <row r="83" spans="1:8" ht="15.75">
      <c r="A83" s="6"/>
      <c r="B83" s="9"/>
      <c r="C83" s="9" t="s">
        <v>119</v>
      </c>
      <c r="D83" s="9" t="s">
        <v>101</v>
      </c>
      <c r="E83" s="9" t="s">
        <v>101</v>
      </c>
      <c r="F83" s="9" t="s">
        <v>101</v>
      </c>
      <c r="G83" s="12" t="s">
        <v>101</v>
      </c>
      <c r="H83" s="14" t="s">
        <v>101</v>
      </c>
    </row>
    <row r="84" spans="1:8" ht="15.75">
      <c r="A84" s="6"/>
      <c r="B84" s="9"/>
      <c r="C84" s="9" t="s">
        <v>99</v>
      </c>
      <c r="D84" s="9"/>
      <c r="E84" s="9"/>
      <c r="F84" s="9"/>
      <c r="G84" s="12">
        <f>SUM(G83:G83)</f>
        <v>0</v>
      </c>
      <c r="H84" s="15">
        <f>SUM(H83:H83)</f>
        <v>0</v>
      </c>
    </row>
    <row r="85" spans="1:8" ht="15.75">
      <c r="A85" s="6"/>
      <c r="B85" s="9"/>
      <c r="C85" s="9"/>
      <c r="D85" s="9"/>
      <c r="E85" s="9"/>
      <c r="F85" s="9"/>
      <c r="G85" s="12"/>
      <c r="H85" s="14"/>
    </row>
    <row r="86" spans="1:8" ht="15.75">
      <c r="A86" s="6"/>
      <c r="B86" s="9"/>
      <c r="C86" s="9" t="s">
        <v>120</v>
      </c>
      <c r="D86" s="9"/>
      <c r="E86" s="9"/>
      <c r="F86" s="9"/>
      <c r="G86" s="12"/>
      <c r="H86" s="14"/>
    </row>
    <row r="87" spans="1:8" ht="15.75">
      <c r="A87" s="17">
        <v>38</v>
      </c>
      <c r="B87" s="18" t="s">
        <v>121</v>
      </c>
      <c r="C87" s="18" t="s">
        <v>122</v>
      </c>
      <c r="D87" s="18" t="s">
        <v>123</v>
      </c>
      <c r="E87" s="18" t="s">
        <v>20</v>
      </c>
      <c r="F87" s="18">
        <v>5935</v>
      </c>
      <c r="G87" s="19">
        <v>593.5</v>
      </c>
      <c r="H87" s="20">
        <v>1.4760230000000001</v>
      </c>
    </row>
    <row r="88" spans="1:8" ht="15.75">
      <c r="A88" s="6"/>
      <c r="B88" s="9"/>
      <c r="C88" s="9" t="s">
        <v>99</v>
      </c>
      <c r="D88" s="9"/>
      <c r="E88" s="9"/>
      <c r="F88" s="9"/>
      <c r="G88" s="12">
        <f>SUM(G87:G87)</f>
        <v>593.5</v>
      </c>
      <c r="H88" s="15">
        <f>SUM(H87:H87)</f>
        <v>1.4760230000000001</v>
      </c>
    </row>
    <row r="89" spans="1:8" ht="15.75">
      <c r="A89" s="6"/>
      <c r="B89" s="9"/>
      <c r="C89" s="9"/>
      <c r="D89" s="9"/>
      <c r="E89" s="9"/>
      <c r="F89" s="9"/>
      <c r="G89" s="12"/>
      <c r="H89" s="14"/>
    </row>
    <row r="90" spans="1:8" ht="15.75">
      <c r="A90" s="6"/>
      <c r="B90" s="9"/>
      <c r="C90" s="9" t="s">
        <v>124</v>
      </c>
      <c r="D90" s="9"/>
      <c r="E90" s="9"/>
      <c r="F90" s="9"/>
      <c r="G90" s="12"/>
      <c r="H90" s="14"/>
    </row>
    <row r="91" spans="1:8" ht="15.75">
      <c r="A91" s="17">
        <v>39</v>
      </c>
      <c r="B91" s="18" t="s">
        <v>123</v>
      </c>
      <c r="C91" s="18" t="s">
        <v>125</v>
      </c>
      <c r="D91" s="18" t="s">
        <v>123</v>
      </c>
      <c r="E91" s="18" t="s">
        <v>20</v>
      </c>
      <c r="F91" s="18">
        <v>0</v>
      </c>
      <c r="G91" s="19">
        <v>-489.05412000000001</v>
      </c>
      <c r="H91" s="20">
        <v>-1.2162679999999999</v>
      </c>
    </row>
    <row r="92" spans="1:8" ht="15.75">
      <c r="A92" s="6"/>
      <c r="B92" s="9"/>
      <c r="C92" s="9" t="s">
        <v>99</v>
      </c>
      <c r="D92" s="9"/>
      <c r="E92" s="9"/>
      <c r="F92" s="9"/>
      <c r="G92" s="12">
        <f>SUM(G91:G91)</f>
        <v>-489.05412000000001</v>
      </c>
      <c r="H92" s="15">
        <f>SUM(H91:H91)</f>
        <v>-1.2162679999999999</v>
      </c>
    </row>
    <row r="93" spans="1:8" ht="15.75">
      <c r="A93" s="6"/>
      <c r="B93" s="9"/>
      <c r="C93" s="9" t="s">
        <v>102</v>
      </c>
      <c r="D93" s="9"/>
      <c r="E93" s="9"/>
      <c r="F93" s="9"/>
      <c r="G93" s="16">
        <f>SUM(G84,G88,G92)</f>
        <v>104.44587999999999</v>
      </c>
      <c r="H93" s="16">
        <f>SUM(H84,H88,H92)</f>
        <v>0.25975500000000018</v>
      </c>
    </row>
    <row r="94" spans="1:8" ht="15.75">
      <c r="A94" s="7"/>
      <c r="B94" s="10"/>
      <c r="C94" s="10" t="s">
        <v>126</v>
      </c>
      <c r="D94" s="10"/>
      <c r="E94" s="10"/>
      <c r="F94" s="10"/>
      <c r="G94" s="16">
        <f>SUM(G53,G61,G72,G80,G93)</f>
        <v>40209.390570000003</v>
      </c>
      <c r="H94" s="16">
        <f>SUM(H53,H61,H72,H80,H93)</f>
        <v>99.999997000000022</v>
      </c>
    </row>
    <row r="95" spans="1:8">
      <c r="G95" s="3"/>
    </row>
    <row r="96" spans="1:8">
      <c r="B96" t="s">
        <v>127</v>
      </c>
      <c r="D96" t="s">
        <v>128</v>
      </c>
      <c r="G96" s="3"/>
    </row>
    <row r="97" spans="2:7">
      <c r="B97" s="4" t="s">
        <v>129</v>
      </c>
      <c r="C97" s="4" t="s">
        <v>130</v>
      </c>
      <c r="D97" s="4" t="s">
        <v>131</v>
      </c>
      <c r="E97" s="4" t="s">
        <v>132</v>
      </c>
      <c r="F97" s="4" t="s">
        <v>133</v>
      </c>
      <c r="G97" s="3"/>
    </row>
    <row r="98" spans="2:7">
      <c r="B98" s="4"/>
      <c r="C98" s="4"/>
      <c r="D98" s="4"/>
      <c r="E98" s="4"/>
      <c r="F98" s="4"/>
      <c r="G98" s="3"/>
    </row>
    <row r="99" spans="2:7">
      <c r="B99" s="4" t="s">
        <v>134</v>
      </c>
      <c r="C99" s="4"/>
      <c r="D99" s="4"/>
      <c r="E99" s="4"/>
      <c r="F99" s="4"/>
      <c r="G99" s="3"/>
    </row>
    <row r="100" spans="2:7">
      <c r="B100" s="4" t="s">
        <v>135</v>
      </c>
      <c r="C100" s="4"/>
      <c r="G100" s="3"/>
    </row>
    <row r="101" spans="2:7">
      <c r="B101" s="4" t="s">
        <v>136</v>
      </c>
      <c r="C101" s="4"/>
    </row>
    <row r="102" spans="2:7">
      <c r="B102" s="4" t="s">
        <v>137</v>
      </c>
      <c r="C102" s="4"/>
    </row>
    <row r="103" spans="2:7">
      <c r="B103" s="4" t="s">
        <v>138</v>
      </c>
      <c r="C103" s="4"/>
    </row>
    <row r="104" spans="2:7">
      <c r="B104" s="4" t="s">
        <v>139</v>
      </c>
      <c r="C104" s="4"/>
    </row>
    <row r="105" spans="2:7">
      <c r="B105" s="4" t="s">
        <v>140</v>
      </c>
      <c r="C105" s="4"/>
    </row>
    <row r="106" spans="2:7">
      <c r="B106" s="4"/>
      <c r="C106" s="4"/>
    </row>
    <row r="107" spans="2:7">
      <c r="B107" t="s">
        <v>141</v>
      </c>
      <c r="D107" t="s">
        <v>128</v>
      </c>
    </row>
    <row r="108" spans="2:7">
      <c r="B108" s="4" t="s">
        <v>129</v>
      </c>
      <c r="C108" s="4" t="s">
        <v>130</v>
      </c>
      <c r="D108" s="4" t="s">
        <v>131</v>
      </c>
      <c r="E108" s="4" t="s">
        <v>132</v>
      </c>
      <c r="F108" s="4" t="s">
        <v>133</v>
      </c>
    </row>
    <row r="109" spans="2:7">
      <c r="B109" s="4"/>
      <c r="C109" s="4"/>
      <c r="D109" s="4"/>
      <c r="E109" s="4"/>
      <c r="F109" s="4"/>
    </row>
    <row r="110" spans="2:7">
      <c r="B110" s="4" t="s">
        <v>142</v>
      </c>
      <c r="C110" s="4"/>
      <c r="D110" s="4"/>
      <c r="E110" s="4"/>
      <c r="F110" s="4"/>
    </row>
    <row r="111" spans="2:7">
      <c r="B111" s="4" t="s">
        <v>143</v>
      </c>
      <c r="C111" s="4"/>
    </row>
    <row r="112" spans="2:7">
      <c r="B112" s="4" t="s">
        <v>144</v>
      </c>
      <c r="C112" s="4"/>
    </row>
    <row r="113" spans="2:6">
      <c r="B113" s="4" t="s">
        <v>145</v>
      </c>
      <c r="C113" s="4"/>
    </row>
    <row r="114" spans="2:6">
      <c r="B114" s="4" t="s">
        <v>146</v>
      </c>
      <c r="C114" s="4"/>
    </row>
    <row r="115" spans="2:6">
      <c r="B115" s="4" t="s">
        <v>147</v>
      </c>
      <c r="C115" s="4"/>
    </row>
    <row r="116" spans="2:6">
      <c r="B116" s="4" t="s">
        <v>148</v>
      </c>
      <c r="C116" s="4"/>
    </row>
    <row r="117" spans="2:6">
      <c r="B117" s="4"/>
      <c r="C117" s="4"/>
    </row>
    <row r="118" spans="2:6">
      <c r="B118" t="s">
        <v>149</v>
      </c>
      <c r="D118" t="s">
        <v>128</v>
      </c>
    </row>
    <row r="119" spans="2:6">
      <c r="B119" s="4" t="s">
        <v>129</v>
      </c>
      <c r="C119" s="4" t="s">
        <v>150</v>
      </c>
      <c r="D119" s="4" t="s">
        <v>151</v>
      </c>
      <c r="E119" s="4" t="s">
        <v>152</v>
      </c>
      <c r="F119" s="4"/>
    </row>
    <row r="120" spans="2:6">
      <c r="B120" s="4"/>
      <c r="C120" s="4"/>
      <c r="D120" s="4"/>
      <c r="E120" s="4"/>
      <c r="F120" s="4"/>
    </row>
    <row r="121" spans="2:6">
      <c r="B121" s="4" t="s">
        <v>153</v>
      </c>
      <c r="C121" s="4"/>
      <c r="D121" s="4"/>
      <c r="E121" s="4"/>
      <c r="F121" s="4"/>
    </row>
    <row r="122" spans="2:6">
      <c r="B122" s="4" t="s">
        <v>154</v>
      </c>
      <c r="C122" s="4"/>
    </row>
    <row r="123" spans="2:6">
      <c r="B123" s="4" t="s">
        <v>155</v>
      </c>
      <c r="C123" s="4"/>
    </row>
    <row r="124" spans="2:6">
      <c r="B124" s="4" t="s">
        <v>156</v>
      </c>
      <c r="C124" s="4"/>
    </row>
    <row r="125" spans="2:6">
      <c r="B125" s="4" t="s">
        <v>157</v>
      </c>
      <c r="C125" s="4"/>
    </row>
    <row r="126" spans="2:6">
      <c r="B126" s="4"/>
      <c r="C126" s="4"/>
    </row>
    <row r="127" spans="2:6">
      <c r="B127" t="s">
        <v>158</v>
      </c>
      <c r="D127" t="s">
        <v>128</v>
      </c>
    </row>
    <row r="128" spans="2:6">
      <c r="B128" s="4" t="s">
        <v>129</v>
      </c>
      <c r="C128" s="4" t="s">
        <v>159</v>
      </c>
      <c r="D128" s="4" t="s">
        <v>150</v>
      </c>
      <c r="E128" s="4" t="s">
        <v>151</v>
      </c>
      <c r="F128" s="4" t="s">
        <v>152</v>
      </c>
    </row>
    <row r="129" spans="2:6">
      <c r="B129" s="4"/>
      <c r="C129" s="4"/>
      <c r="D129" s="4"/>
      <c r="E129" s="4"/>
      <c r="F129" s="4"/>
    </row>
    <row r="130" spans="2:6">
      <c r="B130" s="4" t="s">
        <v>160</v>
      </c>
      <c r="C130" s="4"/>
      <c r="D130" s="4"/>
      <c r="E130" s="4"/>
      <c r="F130" s="4"/>
    </row>
    <row r="131" spans="2:6">
      <c r="B131" s="4" t="s">
        <v>161</v>
      </c>
      <c r="C131" s="4"/>
    </row>
    <row r="132" spans="2:6">
      <c r="B132" s="4" t="s">
        <v>155</v>
      </c>
      <c r="C132" s="4"/>
    </row>
    <row r="133" spans="2:6">
      <c r="B133" s="4" t="s">
        <v>162</v>
      </c>
      <c r="C133" s="4"/>
    </row>
    <row r="134" spans="2:6">
      <c r="B134" s="4" t="s">
        <v>157</v>
      </c>
      <c r="C134" s="4"/>
    </row>
    <row r="135" spans="2:6">
      <c r="B135" s="4"/>
      <c r="C135" s="4"/>
    </row>
    <row r="137" spans="2:6">
      <c r="C137" t="s">
        <v>163</v>
      </c>
    </row>
    <row r="139" spans="2:6">
      <c r="B139" t="s">
        <v>164</v>
      </c>
      <c r="C139" t="s">
        <v>165</v>
      </c>
    </row>
    <row r="140" spans="2:6">
      <c r="B140" t="s">
        <v>166</v>
      </c>
      <c r="C140" t="s">
        <v>167</v>
      </c>
    </row>
    <row r="141" spans="2:6">
      <c r="B141" t="s">
        <v>168</v>
      </c>
      <c r="C141" t="s">
        <v>169</v>
      </c>
    </row>
    <row r="142" spans="2:6">
      <c r="C142" t="s">
        <v>348</v>
      </c>
    </row>
    <row r="143" spans="2:6">
      <c r="C143" t="s">
        <v>349</v>
      </c>
    </row>
    <row r="144" spans="2:6">
      <c r="C144" t="s">
        <v>350</v>
      </c>
    </row>
    <row r="145" spans="2:3">
      <c r="C145" t="s">
        <v>351</v>
      </c>
    </row>
    <row r="146" spans="2:3">
      <c r="B146" t="s">
        <v>174</v>
      </c>
      <c r="C146" t="s">
        <v>175</v>
      </c>
    </row>
    <row r="147" spans="2:3">
      <c r="C147" t="s">
        <v>352</v>
      </c>
    </row>
    <row r="148" spans="2:3">
      <c r="C148" t="s">
        <v>353</v>
      </c>
    </row>
    <row r="149" spans="2:3">
      <c r="C149" t="s">
        <v>354</v>
      </c>
    </row>
    <row r="150" spans="2:3">
      <c r="C150" t="s">
        <v>355</v>
      </c>
    </row>
    <row r="151" spans="2:3">
      <c r="B151" t="s">
        <v>180</v>
      </c>
      <c r="C151" t="s">
        <v>181</v>
      </c>
    </row>
    <row r="152" spans="2:3">
      <c r="C152" t="s">
        <v>182</v>
      </c>
    </row>
    <row r="153" spans="2:3">
      <c r="B153" t="s">
        <v>183</v>
      </c>
      <c r="C153" t="s">
        <v>184</v>
      </c>
    </row>
    <row r="154" spans="2:3">
      <c r="B154" t="s">
        <v>185</v>
      </c>
      <c r="C154" t="s">
        <v>186</v>
      </c>
    </row>
    <row r="155" spans="2:3">
      <c r="B155" t="s">
        <v>187</v>
      </c>
      <c r="C155" s="23" t="s">
        <v>586</v>
      </c>
    </row>
    <row r="156" spans="2:3">
      <c r="B156" t="s">
        <v>188</v>
      </c>
      <c r="C156" t="s">
        <v>189</v>
      </c>
    </row>
  </sheetData>
  <sheetProtection selectLockedCells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53"/>
  <sheetViews>
    <sheetView topLeftCell="A142" workbookViewId="0">
      <selection activeCell="C153" sqref="C153"/>
    </sheetView>
  </sheetViews>
  <sheetFormatPr defaultRowHeight="15"/>
  <cols>
    <col min="1" max="1" width="6.7109375" customWidth="1"/>
    <col min="2" max="2" width="26.85546875" customWidth="1"/>
    <col min="3" max="3" width="66" customWidth="1"/>
    <col min="4" max="4" width="15" customWidth="1"/>
    <col min="5" max="5" width="39.42578125" customWidth="1"/>
    <col min="6" max="6" width="13.28515625" customWidth="1"/>
    <col min="7" max="7" width="21.85546875" customWidth="1"/>
    <col min="8" max="8" width="14.5703125" customWidth="1"/>
  </cols>
  <sheetData>
    <row r="1" spans="1:8" ht="21">
      <c r="C1" s="1" t="s">
        <v>0</v>
      </c>
    </row>
    <row r="2" spans="1:8" ht="21">
      <c r="C2" s="2" t="s">
        <v>356</v>
      </c>
    </row>
    <row r="3" spans="1:8">
      <c r="C3" t="s">
        <v>2</v>
      </c>
    </row>
    <row r="5" spans="1:8">
      <c r="C5" t="s">
        <v>357</v>
      </c>
    </row>
    <row r="6" spans="1:8">
      <c r="C6" t="s">
        <v>358</v>
      </c>
    </row>
    <row r="7" spans="1:8">
      <c r="C7" t="s">
        <v>359</v>
      </c>
      <c r="E7" t="s">
        <v>6</v>
      </c>
      <c r="G7" t="s">
        <v>7</v>
      </c>
    </row>
    <row r="8" spans="1:8">
      <c r="C8" t="s">
        <v>360</v>
      </c>
    </row>
    <row r="9" spans="1:8" ht="15.75">
      <c r="A9" s="5" t="s">
        <v>8</v>
      </c>
      <c r="B9" s="8" t="s">
        <v>9</v>
      </c>
      <c r="C9" s="8" t="s">
        <v>10</v>
      </c>
      <c r="D9" s="8" t="s">
        <v>11</v>
      </c>
      <c r="E9" s="8" t="s">
        <v>12</v>
      </c>
      <c r="F9" s="8" t="s">
        <v>13</v>
      </c>
      <c r="G9" s="11" t="s">
        <v>14</v>
      </c>
      <c r="H9" s="13" t="s">
        <v>15</v>
      </c>
    </row>
    <row r="10" spans="1:8" ht="15.75">
      <c r="A10" s="6"/>
      <c r="B10" s="9"/>
      <c r="C10" s="9"/>
      <c r="D10" s="9"/>
      <c r="E10" s="9"/>
      <c r="F10" s="9"/>
      <c r="G10" s="12"/>
      <c r="H10" s="14"/>
    </row>
    <row r="11" spans="1:8" ht="15.75">
      <c r="A11" s="6"/>
      <c r="B11" s="9"/>
      <c r="C11" s="9" t="s">
        <v>16</v>
      </c>
      <c r="D11" s="9"/>
      <c r="E11" s="9"/>
      <c r="F11" s="9"/>
      <c r="G11" s="12"/>
      <c r="H11" s="14"/>
    </row>
    <row r="12" spans="1:8" ht="15.75">
      <c r="A12" s="6"/>
      <c r="B12" s="9"/>
      <c r="C12" s="9" t="s">
        <v>17</v>
      </c>
      <c r="D12" s="9"/>
      <c r="E12" s="9"/>
      <c r="F12" s="9"/>
      <c r="G12" s="12"/>
      <c r="H12" s="14"/>
    </row>
    <row r="13" spans="1:8" ht="15.75">
      <c r="A13" s="17">
        <v>1</v>
      </c>
      <c r="B13" s="18" t="s">
        <v>31</v>
      </c>
      <c r="C13" s="18" t="s">
        <v>32</v>
      </c>
      <c r="D13" s="18" t="s">
        <v>20</v>
      </c>
      <c r="E13" s="18" t="s">
        <v>33</v>
      </c>
      <c r="F13" s="18">
        <v>23940</v>
      </c>
      <c r="G13" s="19">
        <v>410.55903000000001</v>
      </c>
      <c r="H13" s="20">
        <v>8.2122489999999999</v>
      </c>
    </row>
    <row r="14" spans="1:8" ht="15.75">
      <c r="A14" s="17">
        <v>2</v>
      </c>
      <c r="B14" s="18" t="s">
        <v>36</v>
      </c>
      <c r="C14" s="18" t="s">
        <v>37</v>
      </c>
      <c r="D14" s="18" t="s">
        <v>20</v>
      </c>
      <c r="E14" s="18" t="s">
        <v>38</v>
      </c>
      <c r="F14" s="18">
        <v>160000</v>
      </c>
      <c r="G14" s="19">
        <v>406.72</v>
      </c>
      <c r="H14" s="20">
        <v>8.1354579999999999</v>
      </c>
    </row>
    <row r="15" spans="1:8" ht="15.75">
      <c r="A15" s="17">
        <v>3</v>
      </c>
      <c r="B15" s="18" t="s">
        <v>18</v>
      </c>
      <c r="C15" s="18" t="s">
        <v>19</v>
      </c>
      <c r="D15" s="18" t="s">
        <v>20</v>
      </c>
      <c r="E15" s="18" t="s">
        <v>21</v>
      </c>
      <c r="F15" s="18">
        <v>98500</v>
      </c>
      <c r="G15" s="19">
        <v>316.92374999999998</v>
      </c>
      <c r="H15" s="20">
        <v>6.3392999999999997</v>
      </c>
    </row>
    <row r="16" spans="1:8" ht="15.75">
      <c r="A16" s="17">
        <v>4</v>
      </c>
      <c r="B16" s="18" t="s">
        <v>25</v>
      </c>
      <c r="C16" s="18" t="s">
        <v>26</v>
      </c>
      <c r="D16" s="18" t="s">
        <v>20</v>
      </c>
      <c r="E16" s="18" t="s">
        <v>27</v>
      </c>
      <c r="F16" s="18">
        <v>42500</v>
      </c>
      <c r="G16" s="19">
        <v>304.42750000000001</v>
      </c>
      <c r="H16" s="20">
        <v>6.0893420000000003</v>
      </c>
    </row>
    <row r="17" spans="1:8" ht="15.75">
      <c r="A17" s="17">
        <v>5</v>
      </c>
      <c r="B17" s="18" t="s">
        <v>238</v>
      </c>
      <c r="C17" s="18" t="s">
        <v>239</v>
      </c>
      <c r="D17" s="18" t="s">
        <v>20</v>
      </c>
      <c r="E17" s="18" t="s">
        <v>240</v>
      </c>
      <c r="F17" s="18">
        <v>129888</v>
      </c>
      <c r="G17" s="19">
        <v>280.03852999999998</v>
      </c>
      <c r="H17" s="20">
        <v>5.6014989999999996</v>
      </c>
    </row>
    <row r="18" spans="1:8" ht="15.75">
      <c r="A18" s="17">
        <v>6</v>
      </c>
      <c r="B18" s="18" t="s">
        <v>39</v>
      </c>
      <c r="C18" s="18" t="s">
        <v>40</v>
      </c>
      <c r="D18" s="18" t="s">
        <v>20</v>
      </c>
      <c r="E18" s="18" t="s">
        <v>41</v>
      </c>
      <c r="F18" s="18">
        <v>11550</v>
      </c>
      <c r="G18" s="19">
        <v>275.65230000000003</v>
      </c>
      <c r="H18" s="20">
        <v>5.513763</v>
      </c>
    </row>
    <row r="19" spans="1:8" ht="15.75">
      <c r="A19" s="17">
        <v>7</v>
      </c>
      <c r="B19" s="18" t="s">
        <v>22</v>
      </c>
      <c r="C19" s="18" t="s">
        <v>23</v>
      </c>
      <c r="D19" s="18" t="s">
        <v>20</v>
      </c>
      <c r="E19" s="18" t="s">
        <v>24</v>
      </c>
      <c r="F19" s="18">
        <v>115804</v>
      </c>
      <c r="G19" s="19">
        <v>255.00040999999999</v>
      </c>
      <c r="H19" s="20">
        <v>5.1006720000000003</v>
      </c>
    </row>
    <row r="20" spans="1:8" ht="15.75">
      <c r="A20" s="17">
        <v>8</v>
      </c>
      <c r="B20" s="18" t="s">
        <v>197</v>
      </c>
      <c r="C20" s="18" t="s">
        <v>198</v>
      </c>
      <c r="D20" s="18" t="s">
        <v>20</v>
      </c>
      <c r="E20" s="18" t="s">
        <v>21</v>
      </c>
      <c r="F20" s="18">
        <v>226500</v>
      </c>
      <c r="G20" s="19">
        <v>246.54525000000001</v>
      </c>
      <c r="H20" s="20">
        <v>4.9315470000000001</v>
      </c>
    </row>
    <row r="21" spans="1:8" ht="15.75">
      <c r="A21" s="17">
        <v>9</v>
      </c>
      <c r="B21" s="18" t="s">
        <v>216</v>
      </c>
      <c r="C21" s="18" t="s">
        <v>217</v>
      </c>
      <c r="D21" s="18" t="s">
        <v>20</v>
      </c>
      <c r="E21" s="18" t="s">
        <v>63</v>
      </c>
      <c r="F21" s="18">
        <v>454400</v>
      </c>
      <c r="G21" s="19">
        <v>215.38560000000001</v>
      </c>
      <c r="H21" s="20">
        <v>4.3082719999999997</v>
      </c>
    </row>
    <row r="22" spans="1:8" ht="15.75">
      <c r="A22" s="17">
        <v>10</v>
      </c>
      <c r="B22" s="18" t="s">
        <v>64</v>
      </c>
      <c r="C22" s="18" t="s">
        <v>65</v>
      </c>
      <c r="D22" s="18" t="s">
        <v>20</v>
      </c>
      <c r="E22" s="18" t="s">
        <v>66</v>
      </c>
      <c r="F22" s="18">
        <v>40100</v>
      </c>
      <c r="G22" s="19">
        <v>199.61779999999999</v>
      </c>
      <c r="H22" s="20">
        <v>3.9928750000000002</v>
      </c>
    </row>
    <row r="23" spans="1:8" ht="15.75">
      <c r="A23" s="17">
        <v>11</v>
      </c>
      <c r="B23" s="18" t="s">
        <v>73</v>
      </c>
      <c r="C23" s="18" t="s">
        <v>74</v>
      </c>
      <c r="D23" s="18" t="s">
        <v>20</v>
      </c>
      <c r="E23" s="18" t="s">
        <v>27</v>
      </c>
      <c r="F23" s="18">
        <v>27950</v>
      </c>
      <c r="G23" s="19">
        <v>180.62688</v>
      </c>
      <c r="H23" s="20">
        <v>3.6130070000000001</v>
      </c>
    </row>
    <row r="24" spans="1:8" ht="15.75">
      <c r="A24" s="17">
        <v>12</v>
      </c>
      <c r="B24" s="18" t="s">
        <v>50</v>
      </c>
      <c r="C24" s="18" t="s">
        <v>51</v>
      </c>
      <c r="D24" s="18" t="s">
        <v>20</v>
      </c>
      <c r="E24" s="18" t="s">
        <v>52</v>
      </c>
      <c r="F24" s="18">
        <v>2500</v>
      </c>
      <c r="G24" s="19">
        <v>180.41</v>
      </c>
      <c r="H24" s="20">
        <v>3.6086689999999999</v>
      </c>
    </row>
    <row r="25" spans="1:8" ht="15.75">
      <c r="A25" s="17">
        <v>13</v>
      </c>
      <c r="B25" s="18" t="s">
        <v>228</v>
      </c>
      <c r="C25" s="18" t="s">
        <v>229</v>
      </c>
      <c r="D25" s="18" t="s">
        <v>20</v>
      </c>
      <c r="E25" s="18" t="s">
        <v>30</v>
      </c>
      <c r="F25" s="18">
        <v>13400</v>
      </c>
      <c r="G25" s="19">
        <v>171.9622</v>
      </c>
      <c r="H25" s="20">
        <v>3.4396909999999998</v>
      </c>
    </row>
    <row r="26" spans="1:8" ht="15.75">
      <c r="A26" s="17">
        <v>14</v>
      </c>
      <c r="B26" s="18" t="s">
        <v>232</v>
      </c>
      <c r="C26" s="18" t="s">
        <v>233</v>
      </c>
      <c r="D26" s="18" t="s">
        <v>20</v>
      </c>
      <c r="E26" s="18" t="s">
        <v>72</v>
      </c>
      <c r="F26" s="18">
        <v>6825</v>
      </c>
      <c r="G26" s="19">
        <v>163.22328999999999</v>
      </c>
      <c r="H26" s="20">
        <v>3.2648899999999998</v>
      </c>
    </row>
    <row r="27" spans="1:8" ht="15.75">
      <c r="A27" s="17">
        <v>15</v>
      </c>
      <c r="B27" s="18" t="s">
        <v>34</v>
      </c>
      <c r="C27" s="18" t="s">
        <v>35</v>
      </c>
      <c r="D27" s="18" t="s">
        <v>20</v>
      </c>
      <c r="E27" s="18" t="s">
        <v>24</v>
      </c>
      <c r="F27" s="18">
        <v>18625</v>
      </c>
      <c r="G27" s="19">
        <v>161.36699999999999</v>
      </c>
      <c r="H27" s="20">
        <v>3.22776</v>
      </c>
    </row>
    <row r="28" spans="1:8" ht="15.75">
      <c r="A28" s="17">
        <v>16</v>
      </c>
      <c r="B28" s="18" t="s">
        <v>82</v>
      </c>
      <c r="C28" s="18" t="s">
        <v>83</v>
      </c>
      <c r="D28" s="18" t="s">
        <v>20</v>
      </c>
      <c r="E28" s="18" t="s">
        <v>30</v>
      </c>
      <c r="F28" s="18">
        <v>19975</v>
      </c>
      <c r="G28" s="19">
        <v>145.67767000000001</v>
      </c>
      <c r="H28" s="20">
        <v>2.9139330000000001</v>
      </c>
    </row>
    <row r="29" spans="1:8" ht="15.75">
      <c r="A29" s="17">
        <v>17</v>
      </c>
      <c r="B29" s="18" t="s">
        <v>251</v>
      </c>
      <c r="C29" s="18" t="s">
        <v>252</v>
      </c>
      <c r="D29" s="18" t="s">
        <v>20</v>
      </c>
      <c r="E29" s="18" t="s">
        <v>60</v>
      </c>
      <c r="F29" s="18">
        <v>15000</v>
      </c>
      <c r="G29" s="19">
        <v>136.55250000000001</v>
      </c>
      <c r="H29" s="20">
        <v>2.7314050000000001</v>
      </c>
    </row>
    <row r="30" spans="1:8" ht="15.75">
      <c r="A30" s="17">
        <v>18</v>
      </c>
      <c r="B30" s="18" t="s">
        <v>296</v>
      </c>
      <c r="C30" s="18" t="s">
        <v>297</v>
      </c>
      <c r="D30" s="18" t="s">
        <v>20</v>
      </c>
      <c r="E30" s="18" t="s">
        <v>47</v>
      </c>
      <c r="F30" s="18">
        <v>305000</v>
      </c>
      <c r="G30" s="19">
        <v>128.405</v>
      </c>
      <c r="H30" s="20">
        <v>2.5684339999999999</v>
      </c>
    </row>
    <row r="31" spans="1:8" ht="15.75">
      <c r="A31" s="17">
        <v>19</v>
      </c>
      <c r="B31" s="18" t="s">
        <v>45</v>
      </c>
      <c r="C31" s="18" t="s">
        <v>46</v>
      </c>
      <c r="D31" s="18" t="s">
        <v>20</v>
      </c>
      <c r="E31" s="18" t="s">
        <v>47</v>
      </c>
      <c r="F31" s="18">
        <v>6530</v>
      </c>
      <c r="G31" s="19">
        <v>124.67076</v>
      </c>
      <c r="H31" s="20">
        <v>2.4937399999999998</v>
      </c>
    </row>
    <row r="32" spans="1:8" ht="15.75">
      <c r="A32" s="17">
        <v>20</v>
      </c>
      <c r="B32" s="18" t="s">
        <v>67</v>
      </c>
      <c r="C32" s="18" t="s">
        <v>68</v>
      </c>
      <c r="D32" s="18" t="s">
        <v>20</v>
      </c>
      <c r="E32" s="18" t="s">
        <v>69</v>
      </c>
      <c r="F32" s="18">
        <v>4425</v>
      </c>
      <c r="G32" s="19">
        <v>120.99056</v>
      </c>
      <c r="H32" s="20">
        <v>2.4201260000000002</v>
      </c>
    </row>
    <row r="33" spans="1:8" ht="15.75">
      <c r="A33" s="17">
        <v>21</v>
      </c>
      <c r="B33" s="18" t="s">
        <v>194</v>
      </c>
      <c r="C33" s="18" t="s">
        <v>195</v>
      </c>
      <c r="D33" s="18" t="s">
        <v>20</v>
      </c>
      <c r="E33" s="18" t="s">
        <v>196</v>
      </c>
      <c r="F33" s="18">
        <v>40000</v>
      </c>
      <c r="G33" s="19">
        <v>108.12</v>
      </c>
      <c r="H33" s="20">
        <v>2.1626810000000001</v>
      </c>
    </row>
    <row r="34" spans="1:8" ht="15.75">
      <c r="A34" s="17">
        <v>22</v>
      </c>
      <c r="B34" s="18" t="s">
        <v>245</v>
      </c>
      <c r="C34" s="18" t="s">
        <v>246</v>
      </c>
      <c r="D34" s="18" t="s">
        <v>20</v>
      </c>
      <c r="E34" s="18" t="s">
        <v>24</v>
      </c>
      <c r="F34" s="18">
        <v>5300</v>
      </c>
      <c r="G34" s="19">
        <v>85.817599999999999</v>
      </c>
      <c r="H34" s="20">
        <v>1.716575</v>
      </c>
    </row>
    <row r="35" spans="1:8" ht="15.75">
      <c r="A35" s="17">
        <v>23</v>
      </c>
      <c r="B35" s="18" t="s">
        <v>97</v>
      </c>
      <c r="C35" s="18" t="s">
        <v>98</v>
      </c>
      <c r="D35" s="18" t="s">
        <v>20</v>
      </c>
      <c r="E35" s="18" t="s">
        <v>72</v>
      </c>
      <c r="F35" s="18">
        <v>2476</v>
      </c>
      <c r="G35" s="19">
        <v>69.154679999999999</v>
      </c>
      <c r="H35" s="20">
        <v>1.3832739999999999</v>
      </c>
    </row>
    <row r="36" spans="1:8" ht="15.75">
      <c r="A36" s="17">
        <v>24</v>
      </c>
      <c r="B36" s="18" t="s">
        <v>280</v>
      </c>
      <c r="C36" s="18" t="s">
        <v>281</v>
      </c>
      <c r="D36" s="18" t="s">
        <v>20</v>
      </c>
      <c r="E36" s="18" t="s">
        <v>38</v>
      </c>
      <c r="F36" s="18">
        <v>4400</v>
      </c>
      <c r="G36" s="19">
        <v>56.942599999999999</v>
      </c>
      <c r="H36" s="20">
        <v>1.139</v>
      </c>
    </row>
    <row r="37" spans="1:8" ht="15.75">
      <c r="A37" s="17">
        <v>25</v>
      </c>
      <c r="B37" s="18" t="s">
        <v>94</v>
      </c>
      <c r="C37" s="18" t="s">
        <v>95</v>
      </c>
      <c r="D37" s="18" t="s">
        <v>20</v>
      </c>
      <c r="E37" s="18" t="s">
        <v>96</v>
      </c>
      <c r="F37" s="18">
        <v>6230</v>
      </c>
      <c r="G37" s="19">
        <v>56.45626</v>
      </c>
      <c r="H37" s="20">
        <v>1.1292720000000001</v>
      </c>
    </row>
    <row r="38" spans="1:8" ht="15.75">
      <c r="A38" s="17">
        <v>26</v>
      </c>
      <c r="B38" s="18" t="s">
        <v>75</v>
      </c>
      <c r="C38" s="18" t="s">
        <v>76</v>
      </c>
      <c r="D38" s="18" t="s">
        <v>20</v>
      </c>
      <c r="E38" s="18" t="s">
        <v>77</v>
      </c>
      <c r="F38" s="18">
        <v>4900</v>
      </c>
      <c r="G38" s="19">
        <v>53.870600000000003</v>
      </c>
      <c r="H38" s="20">
        <v>1.0775520000000001</v>
      </c>
    </row>
    <row r="39" spans="1:8" ht="15.75">
      <c r="A39" s="17">
        <v>27</v>
      </c>
      <c r="B39" s="18" t="s">
        <v>61</v>
      </c>
      <c r="C39" s="18" t="s">
        <v>62</v>
      </c>
      <c r="D39" s="18" t="s">
        <v>20</v>
      </c>
      <c r="E39" s="18" t="s">
        <v>63</v>
      </c>
      <c r="F39" s="18">
        <v>9900</v>
      </c>
      <c r="G39" s="19">
        <v>53.291699999999999</v>
      </c>
      <c r="H39" s="20">
        <v>1.0659730000000001</v>
      </c>
    </row>
    <row r="40" spans="1:8" ht="15.75">
      <c r="A40" s="17">
        <v>28</v>
      </c>
      <c r="B40" s="18" t="s">
        <v>282</v>
      </c>
      <c r="C40" s="18" t="s">
        <v>283</v>
      </c>
      <c r="D40" s="18" t="s">
        <v>20</v>
      </c>
      <c r="E40" s="18" t="s">
        <v>66</v>
      </c>
      <c r="F40" s="18">
        <v>44000</v>
      </c>
      <c r="G40" s="19">
        <v>26.004000000000001</v>
      </c>
      <c r="H40" s="20">
        <v>0.52014800000000005</v>
      </c>
    </row>
    <row r="41" spans="1:8" ht="15.75">
      <c r="A41" s="17">
        <v>29</v>
      </c>
      <c r="B41" s="18" t="s">
        <v>80</v>
      </c>
      <c r="C41" s="18" t="s">
        <v>81</v>
      </c>
      <c r="D41" s="18" t="s">
        <v>20</v>
      </c>
      <c r="E41" s="18" t="s">
        <v>63</v>
      </c>
      <c r="F41" s="18">
        <v>600</v>
      </c>
      <c r="G41" s="19">
        <v>8.9141999999999992</v>
      </c>
      <c r="H41" s="20">
        <v>0.17830699999999999</v>
      </c>
    </row>
    <row r="42" spans="1:8" ht="15.75">
      <c r="A42" s="6"/>
      <c r="B42" s="9"/>
      <c r="C42" s="9" t="s">
        <v>99</v>
      </c>
      <c r="D42" s="9"/>
      <c r="E42" s="9"/>
      <c r="F42" s="9"/>
      <c r="G42" s="12">
        <f>SUM(G13:G41)</f>
        <v>4943.3276699999997</v>
      </c>
      <c r="H42" s="15">
        <f>SUM(H13:H41)</f>
        <v>98.879414000000011</v>
      </c>
    </row>
    <row r="43" spans="1:8" ht="15.75">
      <c r="A43" s="6"/>
      <c r="B43" s="9"/>
      <c r="C43" s="9"/>
      <c r="D43" s="9"/>
      <c r="E43" s="9"/>
      <c r="F43" s="9"/>
      <c r="G43" s="12"/>
      <c r="H43" s="14"/>
    </row>
    <row r="44" spans="1:8" ht="15.75">
      <c r="A44" s="6"/>
      <c r="B44" s="9"/>
      <c r="C44" s="9" t="s">
        <v>100</v>
      </c>
      <c r="D44" s="9" t="s">
        <v>101</v>
      </c>
      <c r="E44" s="9" t="s">
        <v>101</v>
      </c>
      <c r="F44" s="9" t="s">
        <v>101</v>
      </c>
      <c r="G44" s="12" t="s">
        <v>101</v>
      </c>
      <c r="H44" s="14" t="s">
        <v>101</v>
      </c>
    </row>
    <row r="45" spans="1:8" ht="15.75">
      <c r="A45" s="6"/>
      <c r="B45" s="9"/>
      <c r="C45" s="9" t="s">
        <v>99</v>
      </c>
      <c r="D45" s="9"/>
      <c r="E45" s="9"/>
      <c r="F45" s="9"/>
      <c r="G45" s="12">
        <f>SUM(G44:G44)</f>
        <v>0</v>
      </c>
      <c r="H45" s="15">
        <f>SUM(H44:H44)</f>
        <v>0</v>
      </c>
    </row>
    <row r="46" spans="1:8" ht="15.75">
      <c r="A46" s="6"/>
      <c r="B46" s="9"/>
      <c r="C46" s="9" t="s">
        <v>102</v>
      </c>
      <c r="D46" s="9"/>
      <c r="E46" s="9"/>
      <c r="F46" s="9"/>
      <c r="G46" s="16">
        <f>SUM(G42,G45)</f>
        <v>4943.3276699999997</v>
      </c>
      <c r="H46" s="16">
        <f>SUM(H42,H45)</f>
        <v>98.879414000000011</v>
      </c>
    </row>
    <row r="47" spans="1:8" ht="15.75">
      <c r="A47" s="6"/>
      <c r="B47" s="9"/>
      <c r="C47" s="9"/>
      <c r="D47" s="9"/>
      <c r="E47" s="9"/>
      <c r="F47" s="9"/>
      <c r="G47" s="12"/>
      <c r="H47" s="14"/>
    </row>
    <row r="48" spans="1:8" ht="15.75">
      <c r="A48" s="6"/>
      <c r="B48" s="9"/>
      <c r="C48" s="9" t="s">
        <v>103</v>
      </c>
      <c r="D48" s="9"/>
      <c r="E48" s="9"/>
      <c r="F48" s="9"/>
      <c r="G48" s="12"/>
      <c r="H48" s="14"/>
    </row>
    <row r="49" spans="1:8" ht="15.75">
      <c r="A49" s="6"/>
      <c r="B49" s="9"/>
      <c r="C49" s="9" t="s">
        <v>104</v>
      </c>
      <c r="D49" s="9" t="s">
        <v>101</v>
      </c>
      <c r="E49" s="9" t="s">
        <v>101</v>
      </c>
      <c r="F49" s="9" t="s">
        <v>101</v>
      </c>
      <c r="G49" s="12" t="s">
        <v>101</v>
      </c>
      <c r="H49" s="14" t="s">
        <v>101</v>
      </c>
    </row>
    <row r="50" spans="1:8" ht="15.75">
      <c r="A50" s="6"/>
      <c r="B50" s="9"/>
      <c r="C50" s="9" t="s">
        <v>99</v>
      </c>
      <c r="D50" s="9"/>
      <c r="E50" s="9"/>
      <c r="F50" s="9"/>
      <c r="G50" s="12">
        <f>SUM(G49:G49)</f>
        <v>0</v>
      </c>
      <c r="H50" s="15">
        <f>SUM(H49:H49)</f>
        <v>0</v>
      </c>
    </row>
    <row r="51" spans="1:8" ht="15.75">
      <c r="A51" s="6"/>
      <c r="B51" s="9"/>
      <c r="C51" s="9"/>
      <c r="D51" s="9"/>
      <c r="E51" s="9"/>
      <c r="F51" s="9"/>
      <c r="G51" s="12"/>
      <c r="H51" s="14"/>
    </row>
    <row r="52" spans="1:8" ht="15.75">
      <c r="A52" s="6"/>
      <c r="B52" s="9"/>
      <c r="C52" s="9" t="s">
        <v>105</v>
      </c>
      <c r="D52" s="9" t="s">
        <v>101</v>
      </c>
      <c r="E52" s="9" t="s">
        <v>101</v>
      </c>
      <c r="F52" s="9" t="s">
        <v>101</v>
      </c>
      <c r="G52" s="12" t="s">
        <v>101</v>
      </c>
      <c r="H52" s="14" t="s">
        <v>101</v>
      </c>
    </row>
    <row r="53" spans="1:8" ht="15.75">
      <c r="A53" s="6"/>
      <c r="B53" s="9"/>
      <c r="C53" s="9" t="s">
        <v>99</v>
      </c>
      <c r="D53" s="9"/>
      <c r="E53" s="9"/>
      <c r="F53" s="9"/>
      <c r="G53" s="12">
        <f>SUM(G52:G52)</f>
        <v>0</v>
      </c>
      <c r="H53" s="15">
        <f>SUM(H52:H52)</f>
        <v>0</v>
      </c>
    </row>
    <row r="54" spans="1:8" ht="15.75">
      <c r="A54" s="6"/>
      <c r="B54" s="9"/>
      <c r="C54" s="9" t="s">
        <v>102</v>
      </c>
      <c r="D54" s="9"/>
      <c r="E54" s="9"/>
      <c r="F54" s="9"/>
      <c r="G54" s="16">
        <f>SUM(G50,G53)</f>
        <v>0</v>
      </c>
      <c r="H54" s="16">
        <f>SUM(H50,H53)</f>
        <v>0</v>
      </c>
    </row>
    <row r="55" spans="1:8" ht="15.75">
      <c r="A55" s="6"/>
      <c r="B55" s="9"/>
      <c r="C55" s="9"/>
      <c r="D55" s="9"/>
      <c r="E55" s="9"/>
      <c r="F55" s="9"/>
      <c r="G55" s="12"/>
      <c r="H55" s="14"/>
    </row>
    <row r="56" spans="1:8" ht="15.75">
      <c r="A56" s="6"/>
      <c r="B56" s="9"/>
      <c r="C56" s="9" t="s">
        <v>106</v>
      </c>
      <c r="D56" s="9"/>
      <c r="E56" s="9"/>
      <c r="F56" s="9"/>
      <c r="G56" s="12"/>
      <c r="H56" s="14"/>
    </row>
    <row r="57" spans="1:8" ht="15.75">
      <c r="A57" s="6"/>
      <c r="B57" s="9"/>
      <c r="C57" s="9" t="s">
        <v>107</v>
      </c>
      <c r="D57" s="9" t="s">
        <v>101</v>
      </c>
      <c r="E57" s="9" t="s">
        <v>101</v>
      </c>
      <c r="F57" s="9" t="s">
        <v>101</v>
      </c>
      <c r="G57" s="12" t="s">
        <v>101</v>
      </c>
      <c r="H57" s="14" t="s">
        <v>101</v>
      </c>
    </row>
    <row r="58" spans="1:8" ht="15.75">
      <c r="A58" s="6"/>
      <c r="B58" s="9"/>
      <c r="C58" s="9" t="s">
        <v>99</v>
      </c>
      <c r="D58" s="9"/>
      <c r="E58" s="9"/>
      <c r="F58" s="9"/>
      <c r="G58" s="12">
        <f>SUM(G57:G57)</f>
        <v>0</v>
      </c>
      <c r="H58" s="15">
        <f>SUM(H57:H57)</f>
        <v>0</v>
      </c>
    </row>
    <row r="59" spans="1:8" ht="15.75">
      <c r="A59" s="6"/>
      <c r="B59" s="9"/>
      <c r="C59" s="9"/>
      <c r="D59" s="9"/>
      <c r="E59" s="9"/>
      <c r="F59" s="9"/>
      <c r="G59" s="12"/>
      <c r="H59" s="14"/>
    </row>
    <row r="60" spans="1:8" ht="15.75">
      <c r="A60" s="6"/>
      <c r="B60" s="9"/>
      <c r="C60" s="9" t="s">
        <v>113</v>
      </c>
      <c r="D60" s="9" t="s">
        <v>101</v>
      </c>
      <c r="E60" s="9" t="s">
        <v>101</v>
      </c>
      <c r="F60" s="9" t="s">
        <v>101</v>
      </c>
      <c r="G60" s="12" t="s">
        <v>101</v>
      </c>
      <c r="H60" s="14" t="s">
        <v>101</v>
      </c>
    </row>
    <row r="61" spans="1:8" ht="15.75">
      <c r="A61" s="6"/>
      <c r="B61" s="9"/>
      <c r="C61" s="9" t="s">
        <v>99</v>
      </c>
      <c r="D61" s="9"/>
      <c r="E61" s="9"/>
      <c r="F61" s="9"/>
      <c r="G61" s="12">
        <f>SUM(G60:G60)</f>
        <v>0</v>
      </c>
      <c r="H61" s="15">
        <f>SUM(H60:H60)</f>
        <v>0</v>
      </c>
    </row>
    <row r="62" spans="1:8" ht="15.75">
      <c r="A62" s="6"/>
      <c r="B62" s="9"/>
      <c r="C62" s="9"/>
      <c r="D62" s="9"/>
      <c r="E62" s="9"/>
      <c r="F62" s="9"/>
      <c r="G62" s="12"/>
      <c r="H62" s="14"/>
    </row>
    <row r="63" spans="1:8" ht="15.75">
      <c r="A63" s="6"/>
      <c r="B63" s="9"/>
      <c r="C63" s="9" t="s">
        <v>114</v>
      </c>
      <c r="D63" s="9" t="s">
        <v>101</v>
      </c>
      <c r="E63" s="9" t="s">
        <v>101</v>
      </c>
      <c r="F63" s="9" t="s">
        <v>101</v>
      </c>
      <c r="G63" s="12" t="s">
        <v>101</v>
      </c>
      <c r="H63" s="14" t="s">
        <v>101</v>
      </c>
    </row>
    <row r="64" spans="1:8" ht="15.75">
      <c r="A64" s="6"/>
      <c r="B64" s="9"/>
      <c r="C64" s="9" t="s">
        <v>99</v>
      </c>
      <c r="D64" s="9"/>
      <c r="E64" s="9"/>
      <c r="F64" s="9"/>
      <c r="G64" s="12">
        <f>SUM(G63:G63)</f>
        <v>0</v>
      </c>
      <c r="H64" s="15">
        <f>SUM(H63:H63)</f>
        <v>0</v>
      </c>
    </row>
    <row r="65" spans="1:8" ht="15.75">
      <c r="A65" s="6"/>
      <c r="B65" s="9"/>
      <c r="C65" s="9" t="s">
        <v>102</v>
      </c>
      <c r="D65" s="9"/>
      <c r="E65" s="9"/>
      <c r="F65" s="9"/>
      <c r="G65" s="16">
        <f>SUM(G58,G61,G64)</f>
        <v>0</v>
      </c>
      <c r="H65" s="16">
        <f>SUM(H58,H61,H64)</f>
        <v>0</v>
      </c>
    </row>
    <row r="66" spans="1:8" ht="15.75">
      <c r="A66" s="6"/>
      <c r="B66" s="9"/>
      <c r="C66" s="9"/>
      <c r="D66" s="9"/>
      <c r="E66" s="9"/>
      <c r="F66" s="9"/>
      <c r="G66" s="12"/>
      <c r="H66" s="14"/>
    </row>
    <row r="67" spans="1:8" ht="15.75">
      <c r="A67" s="6"/>
      <c r="B67" s="9"/>
      <c r="C67" s="9" t="s">
        <v>115</v>
      </c>
      <c r="D67" s="9"/>
      <c r="E67" s="9"/>
      <c r="F67" s="9"/>
      <c r="G67" s="12"/>
      <c r="H67" s="14"/>
    </row>
    <row r="68" spans="1:8" ht="15.75">
      <c r="A68" s="6"/>
      <c r="B68" s="9"/>
      <c r="C68" s="9" t="s">
        <v>116</v>
      </c>
      <c r="D68" s="9" t="s">
        <v>101</v>
      </c>
      <c r="E68" s="9" t="s">
        <v>101</v>
      </c>
      <c r="F68" s="9" t="s">
        <v>101</v>
      </c>
      <c r="G68" s="12" t="s">
        <v>101</v>
      </c>
      <c r="H68" s="14" t="s">
        <v>101</v>
      </c>
    </row>
    <row r="69" spans="1:8" ht="15.75">
      <c r="A69" s="6"/>
      <c r="B69" s="9"/>
      <c r="C69" s="9" t="s">
        <v>99</v>
      </c>
      <c r="D69" s="9"/>
      <c r="E69" s="9"/>
      <c r="F69" s="9"/>
      <c r="G69" s="12">
        <f>SUM(G68:G68)</f>
        <v>0</v>
      </c>
      <c r="H69" s="15">
        <f>SUM(H68:H68)</f>
        <v>0</v>
      </c>
    </row>
    <row r="70" spans="1:8" ht="15.75">
      <c r="A70" s="6"/>
      <c r="B70" s="9"/>
      <c r="C70" s="9"/>
      <c r="D70" s="9"/>
      <c r="E70" s="9"/>
      <c r="F70" s="9"/>
      <c r="G70" s="12"/>
      <c r="H70" s="14"/>
    </row>
    <row r="71" spans="1:8" ht="15.75">
      <c r="A71" s="6"/>
      <c r="B71" s="9"/>
      <c r="C71" s="9" t="s">
        <v>117</v>
      </c>
      <c r="D71" s="9" t="s">
        <v>101</v>
      </c>
      <c r="E71" s="9" t="s">
        <v>101</v>
      </c>
      <c r="F71" s="9" t="s">
        <v>101</v>
      </c>
      <c r="G71" s="12" t="s">
        <v>101</v>
      </c>
      <c r="H71" s="14" t="s">
        <v>101</v>
      </c>
    </row>
    <row r="72" spans="1:8" ht="15.75">
      <c r="A72" s="6"/>
      <c r="B72" s="9"/>
      <c r="C72" s="9" t="s">
        <v>99</v>
      </c>
      <c r="D72" s="9"/>
      <c r="E72" s="9"/>
      <c r="F72" s="9"/>
      <c r="G72" s="12">
        <f>SUM(G71:G71)</f>
        <v>0</v>
      </c>
      <c r="H72" s="15">
        <f>SUM(H71:H71)</f>
        <v>0</v>
      </c>
    </row>
    <row r="73" spans="1:8" ht="15.75">
      <c r="A73" s="6"/>
      <c r="B73" s="9"/>
      <c r="C73" s="9" t="s">
        <v>102</v>
      </c>
      <c r="D73" s="9"/>
      <c r="E73" s="9"/>
      <c r="F73" s="9"/>
      <c r="G73" s="16">
        <f>SUM(G69,G72)</f>
        <v>0</v>
      </c>
      <c r="H73" s="16">
        <f>SUM(H69,H72)</f>
        <v>0</v>
      </c>
    </row>
    <row r="74" spans="1:8" ht="15.75">
      <c r="A74" s="6"/>
      <c r="B74" s="9"/>
      <c r="C74" s="9"/>
      <c r="D74" s="9"/>
      <c r="E74" s="9"/>
      <c r="F74" s="9"/>
      <c r="G74" s="12"/>
      <c r="H74" s="14"/>
    </row>
    <row r="75" spans="1:8" ht="15.75">
      <c r="A75" s="6"/>
      <c r="B75" s="9"/>
      <c r="C75" s="9" t="s">
        <v>118</v>
      </c>
      <c r="D75" s="9"/>
      <c r="E75" s="9"/>
      <c r="F75" s="9"/>
      <c r="G75" s="12"/>
      <c r="H75" s="14"/>
    </row>
    <row r="76" spans="1:8" ht="15.75">
      <c r="A76" s="6"/>
      <c r="B76" s="9"/>
      <c r="C76" s="9" t="s">
        <v>119</v>
      </c>
      <c r="D76" s="9" t="s">
        <v>101</v>
      </c>
      <c r="E76" s="9" t="s">
        <v>101</v>
      </c>
      <c r="F76" s="9" t="s">
        <v>101</v>
      </c>
      <c r="G76" s="12" t="s">
        <v>101</v>
      </c>
      <c r="H76" s="14" t="s">
        <v>101</v>
      </c>
    </row>
    <row r="77" spans="1:8" ht="15.75">
      <c r="A77" s="6"/>
      <c r="B77" s="9"/>
      <c r="C77" s="9" t="s">
        <v>99</v>
      </c>
      <c r="D77" s="9"/>
      <c r="E77" s="9"/>
      <c r="F77" s="9"/>
      <c r="G77" s="12">
        <f>SUM(G76:G76)</f>
        <v>0</v>
      </c>
      <c r="H77" s="15">
        <f>SUM(H76:H76)</f>
        <v>0</v>
      </c>
    </row>
    <row r="78" spans="1:8" ht="15.75">
      <c r="A78" s="6"/>
      <c r="B78" s="9"/>
      <c r="C78" s="9"/>
      <c r="D78" s="9"/>
      <c r="E78" s="9"/>
      <c r="F78" s="9"/>
      <c r="G78" s="12"/>
      <c r="H78" s="14"/>
    </row>
    <row r="79" spans="1:8" ht="15.75">
      <c r="A79" s="6"/>
      <c r="B79" s="9"/>
      <c r="C79" s="9" t="s">
        <v>120</v>
      </c>
      <c r="D79" s="9"/>
      <c r="E79" s="9"/>
      <c r="F79" s="9"/>
      <c r="G79" s="12"/>
      <c r="H79" s="14"/>
    </row>
    <row r="80" spans="1:8" ht="15.75">
      <c r="A80" s="17">
        <v>30</v>
      </c>
      <c r="B80" s="18" t="s">
        <v>121</v>
      </c>
      <c r="C80" s="18" t="s">
        <v>122</v>
      </c>
      <c r="D80" s="18" t="s">
        <v>123</v>
      </c>
      <c r="E80" s="18" t="s">
        <v>20</v>
      </c>
      <c r="F80" s="18">
        <v>781</v>
      </c>
      <c r="G80" s="19">
        <v>78.099999999999994</v>
      </c>
      <c r="H80" s="20">
        <v>1.562203</v>
      </c>
    </row>
    <row r="81" spans="1:8" ht="15.75">
      <c r="A81" s="6"/>
      <c r="B81" s="9"/>
      <c r="C81" s="9" t="s">
        <v>99</v>
      </c>
      <c r="D81" s="9"/>
      <c r="E81" s="9"/>
      <c r="F81" s="9"/>
      <c r="G81" s="12">
        <f>SUM(G80:G80)</f>
        <v>78.099999999999994</v>
      </c>
      <c r="H81" s="15">
        <f>SUM(H80:H80)</f>
        <v>1.562203</v>
      </c>
    </row>
    <row r="82" spans="1:8" ht="15.75">
      <c r="A82" s="6"/>
      <c r="B82" s="9"/>
      <c r="C82" s="9"/>
      <c r="D82" s="9"/>
      <c r="E82" s="9"/>
      <c r="F82" s="9"/>
      <c r="G82" s="12"/>
      <c r="H82" s="14"/>
    </row>
    <row r="83" spans="1:8" ht="15.75">
      <c r="A83" s="6"/>
      <c r="B83" s="9"/>
      <c r="C83" s="9" t="s">
        <v>124</v>
      </c>
      <c r="D83" s="9"/>
      <c r="E83" s="9"/>
      <c r="F83" s="9"/>
      <c r="G83" s="12"/>
      <c r="H83" s="14"/>
    </row>
    <row r="84" spans="1:8" ht="15.75">
      <c r="A84" s="17">
        <v>31</v>
      </c>
      <c r="B84" s="18" t="s">
        <v>123</v>
      </c>
      <c r="C84" s="18" t="s">
        <v>125</v>
      </c>
      <c r="D84" s="18" t="s">
        <v>123</v>
      </c>
      <c r="E84" s="18" t="s">
        <v>20</v>
      </c>
      <c r="F84" s="18">
        <v>0</v>
      </c>
      <c r="G84" s="19">
        <v>-22.07809</v>
      </c>
      <c r="H84" s="20">
        <v>-0.44161899999999998</v>
      </c>
    </row>
    <row r="85" spans="1:8" ht="15.75">
      <c r="A85" s="6"/>
      <c r="B85" s="9"/>
      <c r="C85" s="9" t="s">
        <v>99</v>
      </c>
      <c r="D85" s="9"/>
      <c r="E85" s="9"/>
      <c r="F85" s="9"/>
      <c r="G85" s="12">
        <f>SUM(G84:G84)</f>
        <v>-22.07809</v>
      </c>
      <c r="H85" s="15">
        <f>SUM(H84:H84)</f>
        <v>-0.44161899999999998</v>
      </c>
    </row>
    <row r="86" spans="1:8" ht="15.75">
      <c r="A86" s="6"/>
      <c r="B86" s="9"/>
      <c r="C86" s="9" t="s">
        <v>102</v>
      </c>
      <c r="D86" s="9"/>
      <c r="E86" s="9"/>
      <c r="F86" s="9"/>
      <c r="G86" s="16">
        <f>SUM(G77,G81,G85)</f>
        <v>56.021909999999991</v>
      </c>
      <c r="H86" s="16">
        <f>SUM(H77,H81,H85)</f>
        <v>1.120584</v>
      </c>
    </row>
    <row r="87" spans="1:8" ht="15.75">
      <c r="A87" s="7"/>
      <c r="B87" s="10"/>
      <c r="C87" s="10" t="s">
        <v>126</v>
      </c>
      <c r="D87" s="10"/>
      <c r="E87" s="10"/>
      <c r="F87" s="10"/>
      <c r="G87" s="16">
        <f>SUM(G46,G54,G65,G73,G86)</f>
        <v>4999.3495800000001</v>
      </c>
      <c r="H87" s="16">
        <f>SUM(H46,H54,H65,H73,H86)</f>
        <v>99.999998000000005</v>
      </c>
    </row>
    <row r="88" spans="1:8">
      <c r="G88" s="3"/>
    </row>
    <row r="89" spans="1:8">
      <c r="B89" t="s">
        <v>127</v>
      </c>
      <c r="D89" t="s">
        <v>128</v>
      </c>
      <c r="G89" s="3"/>
    </row>
    <row r="90" spans="1:8">
      <c r="B90" s="4" t="s">
        <v>129</v>
      </c>
      <c r="C90" s="4" t="s">
        <v>130</v>
      </c>
      <c r="D90" s="4" t="s">
        <v>131</v>
      </c>
      <c r="E90" s="4" t="s">
        <v>132</v>
      </c>
      <c r="F90" s="4" t="s">
        <v>133</v>
      </c>
      <c r="G90" s="3"/>
    </row>
    <row r="91" spans="1:8">
      <c r="B91" s="4"/>
      <c r="C91" s="4"/>
      <c r="D91" s="4"/>
      <c r="E91" s="4"/>
      <c r="F91" s="4"/>
      <c r="G91" s="3"/>
    </row>
    <row r="92" spans="1:8">
      <c r="B92" s="4" t="s">
        <v>134</v>
      </c>
      <c r="C92" s="4"/>
      <c r="D92" s="4"/>
      <c r="E92" s="4"/>
      <c r="F92" s="4"/>
      <c r="G92" s="3"/>
    </row>
    <row r="93" spans="1:8">
      <c r="B93" s="4" t="s">
        <v>135</v>
      </c>
      <c r="C93" s="4"/>
      <c r="G93" s="3"/>
    </row>
    <row r="94" spans="1:8">
      <c r="B94" s="4" t="s">
        <v>136</v>
      </c>
      <c r="C94" s="4"/>
      <c r="G94" s="3"/>
    </row>
    <row r="95" spans="1:8">
      <c r="B95" s="4" t="s">
        <v>137</v>
      </c>
      <c r="C95" s="4"/>
      <c r="G95" s="3"/>
    </row>
    <row r="96" spans="1:8">
      <c r="B96" s="4" t="s">
        <v>138</v>
      </c>
      <c r="C96" s="4"/>
      <c r="G96" s="3"/>
    </row>
    <row r="97" spans="2:7">
      <c r="B97" s="4" t="s">
        <v>139</v>
      </c>
      <c r="C97" s="4"/>
      <c r="G97" s="3"/>
    </row>
    <row r="98" spans="2:7">
      <c r="B98" s="4" t="s">
        <v>140</v>
      </c>
      <c r="C98" s="4"/>
      <c r="G98" s="3"/>
    </row>
    <row r="99" spans="2:7">
      <c r="B99" s="4"/>
      <c r="C99" s="4"/>
      <c r="G99" s="3"/>
    </row>
    <row r="100" spans="2:7">
      <c r="B100" t="s">
        <v>141</v>
      </c>
      <c r="D100" t="s">
        <v>128</v>
      </c>
      <c r="G100" s="3"/>
    </row>
    <row r="101" spans="2:7">
      <c r="B101" s="4" t="s">
        <v>129</v>
      </c>
      <c r="C101" s="4" t="s">
        <v>130</v>
      </c>
      <c r="D101" s="4" t="s">
        <v>131</v>
      </c>
      <c r="E101" s="4" t="s">
        <v>132</v>
      </c>
      <c r="F101" s="4" t="s">
        <v>133</v>
      </c>
    </row>
    <row r="102" spans="2:7">
      <c r="B102" s="4"/>
      <c r="C102" s="4"/>
      <c r="D102" s="4"/>
      <c r="E102" s="4"/>
      <c r="F102" s="4"/>
    </row>
    <row r="103" spans="2:7">
      <c r="B103" s="4" t="s">
        <v>142</v>
      </c>
      <c r="C103" s="4"/>
      <c r="D103" s="4"/>
      <c r="E103" s="4"/>
      <c r="F103" s="4"/>
    </row>
    <row r="104" spans="2:7">
      <c r="B104" s="4" t="s">
        <v>143</v>
      </c>
      <c r="C104" s="4"/>
    </row>
    <row r="105" spans="2:7">
      <c r="B105" s="4" t="s">
        <v>144</v>
      </c>
      <c r="C105" s="4"/>
    </row>
    <row r="106" spans="2:7">
      <c r="B106" s="4" t="s">
        <v>145</v>
      </c>
      <c r="C106" s="4"/>
    </row>
    <row r="107" spans="2:7">
      <c r="B107" s="4" t="s">
        <v>146</v>
      </c>
      <c r="C107" s="4"/>
    </row>
    <row r="108" spans="2:7">
      <c r="B108" s="4" t="s">
        <v>147</v>
      </c>
      <c r="C108" s="4"/>
    </row>
    <row r="109" spans="2:7">
      <c r="B109" s="4" t="s">
        <v>148</v>
      </c>
      <c r="C109" s="4"/>
    </row>
    <row r="110" spans="2:7">
      <c r="B110" s="4"/>
      <c r="C110" s="4"/>
    </row>
    <row r="111" spans="2:7">
      <c r="B111" t="s">
        <v>149</v>
      </c>
      <c r="D111" t="s">
        <v>128</v>
      </c>
    </row>
    <row r="112" spans="2:7">
      <c r="B112" s="4" t="s">
        <v>129</v>
      </c>
      <c r="C112" s="4" t="s">
        <v>150</v>
      </c>
      <c r="D112" s="4" t="s">
        <v>151</v>
      </c>
      <c r="E112" s="4" t="s">
        <v>152</v>
      </c>
      <c r="F112" s="4"/>
    </row>
    <row r="113" spans="2:6">
      <c r="B113" s="4"/>
      <c r="C113" s="4"/>
      <c r="D113" s="4"/>
      <c r="E113" s="4"/>
      <c r="F113" s="4"/>
    </row>
    <row r="114" spans="2:6">
      <c r="B114" s="4" t="s">
        <v>153</v>
      </c>
      <c r="C114" s="4"/>
      <c r="D114" s="4"/>
      <c r="E114" s="4"/>
      <c r="F114" s="4"/>
    </row>
    <row r="115" spans="2:6">
      <c r="B115" s="4" t="s">
        <v>154</v>
      </c>
      <c r="C115" s="4"/>
    </row>
    <row r="116" spans="2:6">
      <c r="B116" s="4" t="s">
        <v>155</v>
      </c>
      <c r="C116" s="4"/>
    </row>
    <row r="117" spans="2:6">
      <c r="B117" s="4" t="s">
        <v>156</v>
      </c>
      <c r="C117" s="4"/>
    </row>
    <row r="118" spans="2:6">
      <c r="B118" s="4" t="s">
        <v>157</v>
      </c>
      <c r="C118" s="4"/>
    </row>
    <row r="119" spans="2:6">
      <c r="B119" s="4"/>
      <c r="C119" s="4"/>
    </row>
    <row r="120" spans="2:6">
      <c r="B120" t="s">
        <v>158</v>
      </c>
      <c r="D120" t="s">
        <v>128</v>
      </c>
    </row>
    <row r="121" spans="2:6">
      <c r="B121" s="4" t="s">
        <v>129</v>
      </c>
      <c r="C121" s="4" t="s">
        <v>159</v>
      </c>
      <c r="D121" s="4" t="s">
        <v>150</v>
      </c>
      <c r="E121" s="4" t="s">
        <v>151</v>
      </c>
      <c r="F121" s="4" t="s">
        <v>152</v>
      </c>
    </row>
    <row r="122" spans="2:6">
      <c r="B122" s="4"/>
      <c r="C122" s="4"/>
      <c r="D122" s="4"/>
      <c r="E122" s="4"/>
      <c r="F122" s="4"/>
    </row>
    <row r="123" spans="2:6">
      <c r="B123" s="4" t="s">
        <v>160</v>
      </c>
      <c r="C123" s="4"/>
      <c r="D123" s="4"/>
      <c r="E123" s="4"/>
      <c r="F123" s="4"/>
    </row>
    <row r="124" spans="2:6">
      <c r="B124" s="4" t="s">
        <v>161</v>
      </c>
      <c r="C124" s="4"/>
    </row>
    <row r="125" spans="2:6">
      <c r="B125" s="4" t="s">
        <v>155</v>
      </c>
      <c r="C125" s="4"/>
    </row>
    <row r="126" spans="2:6">
      <c r="B126" s="4" t="s">
        <v>162</v>
      </c>
      <c r="C126" s="4"/>
    </row>
    <row r="127" spans="2:6">
      <c r="B127" s="4" t="s">
        <v>157</v>
      </c>
      <c r="C127" s="4"/>
    </row>
    <row r="128" spans="2:6">
      <c r="B128" s="4"/>
      <c r="C128" s="4"/>
    </row>
    <row r="130" spans="2:3">
      <c r="C130" t="s">
        <v>163</v>
      </c>
    </row>
    <row r="132" spans="2:3">
      <c r="B132" t="s">
        <v>164</v>
      </c>
      <c r="C132" t="s">
        <v>165</v>
      </c>
    </row>
    <row r="133" spans="2:3">
      <c r="B133" t="s">
        <v>166</v>
      </c>
      <c r="C133" t="s">
        <v>167</v>
      </c>
    </row>
    <row r="134" spans="2:3">
      <c r="B134" t="s">
        <v>168</v>
      </c>
      <c r="C134" t="s">
        <v>169</v>
      </c>
    </row>
    <row r="135" spans="2:3">
      <c r="C135" t="s">
        <v>361</v>
      </c>
    </row>
    <row r="136" spans="2:3">
      <c r="C136" t="s">
        <v>362</v>
      </c>
    </row>
    <row r="137" spans="2:3">
      <c r="C137" t="s">
        <v>363</v>
      </c>
    </row>
    <row r="138" spans="2:3">
      <c r="C138" t="s">
        <v>364</v>
      </c>
    </row>
    <row r="139" spans="2:3">
      <c r="C139" t="s">
        <v>365</v>
      </c>
    </row>
    <row r="140" spans="2:3">
      <c r="C140" t="s">
        <v>366</v>
      </c>
    </row>
    <row r="141" spans="2:3">
      <c r="B141" t="s">
        <v>174</v>
      </c>
      <c r="C141" t="s">
        <v>175</v>
      </c>
    </row>
    <row r="142" spans="2:3">
      <c r="C142" t="s">
        <v>367</v>
      </c>
    </row>
    <row r="143" spans="2:3">
      <c r="C143" t="s">
        <v>368</v>
      </c>
    </row>
    <row r="144" spans="2:3">
      <c r="C144" t="s">
        <v>369</v>
      </c>
    </row>
    <row r="145" spans="2:3">
      <c r="C145" t="s">
        <v>370</v>
      </c>
    </row>
    <row r="146" spans="2:3">
      <c r="C146" t="s">
        <v>371</v>
      </c>
    </row>
    <row r="147" spans="2:3">
      <c r="C147" t="s">
        <v>372</v>
      </c>
    </row>
    <row r="148" spans="2:3">
      <c r="B148" t="s">
        <v>180</v>
      </c>
      <c r="C148" t="s">
        <v>181</v>
      </c>
    </row>
    <row r="149" spans="2:3">
      <c r="C149" t="s">
        <v>182</v>
      </c>
    </row>
    <row r="150" spans="2:3">
      <c r="B150" t="s">
        <v>183</v>
      </c>
      <c r="C150" t="s">
        <v>184</v>
      </c>
    </row>
    <row r="151" spans="2:3">
      <c r="B151" t="s">
        <v>185</v>
      </c>
      <c r="C151" t="s">
        <v>186</v>
      </c>
    </row>
    <row r="152" spans="2:3">
      <c r="B152" t="s">
        <v>187</v>
      </c>
      <c r="C152" s="23" t="s">
        <v>587</v>
      </c>
    </row>
    <row r="153" spans="2:3">
      <c r="B153" t="s">
        <v>188</v>
      </c>
      <c r="C153" t="s">
        <v>189</v>
      </c>
    </row>
  </sheetData>
  <sheetProtection selectLockedCells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141"/>
  <sheetViews>
    <sheetView topLeftCell="A115" workbookViewId="0">
      <selection activeCell="C141" sqref="C141"/>
    </sheetView>
  </sheetViews>
  <sheetFormatPr defaultRowHeight="15"/>
  <cols>
    <col min="1" max="1" width="6.7109375" customWidth="1"/>
    <col min="2" max="2" width="26.85546875" customWidth="1"/>
    <col min="3" max="3" width="66" customWidth="1"/>
    <col min="4" max="4" width="15" customWidth="1"/>
    <col min="5" max="5" width="39.42578125" customWidth="1"/>
    <col min="6" max="6" width="13.28515625" customWidth="1"/>
    <col min="7" max="7" width="21.85546875" customWidth="1"/>
    <col min="8" max="8" width="14.5703125" customWidth="1"/>
  </cols>
  <sheetData>
    <row r="1" spans="1:8" ht="21">
      <c r="C1" s="1" t="s">
        <v>0</v>
      </c>
    </row>
    <row r="2" spans="1:8" ht="21">
      <c r="C2" s="2" t="s">
        <v>373</v>
      </c>
    </row>
    <row r="3" spans="1:8">
      <c r="C3" t="s">
        <v>2</v>
      </c>
    </row>
    <row r="5" spans="1:8">
      <c r="C5" t="s">
        <v>374</v>
      </c>
    </row>
    <row r="6" spans="1:8">
      <c r="C6" t="s">
        <v>375</v>
      </c>
    </row>
    <row r="7" spans="1:8">
      <c r="C7" t="s">
        <v>376</v>
      </c>
      <c r="E7" t="s">
        <v>6</v>
      </c>
      <c r="G7" t="s">
        <v>7</v>
      </c>
    </row>
    <row r="8" spans="1:8">
      <c r="C8" t="s">
        <v>377</v>
      </c>
    </row>
    <row r="9" spans="1:8">
      <c r="C9" t="s">
        <v>378</v>
      </c>
    </row>
    <row r="10" spans="1:8" ht="15.75">
      <c r="A10" s="5" t="s">
        <v>8</v>
      </c>
      <c r="B10" s="8" t="s">
        <v>9</v>
      </c>
      <c r="C10" s="8" t="s">
        <v>10</v>
      </c>
      <c r="D10" s="8" t="s">
        <v>11</v>
      </c>
      <c r="E10" s="8" t="s">
        <v>12</v>
      </c>
      <c r="F10" s="8" t="s">
        <v>13</v>
      </c>
      <c r="G10" s="11" t="s">
        <v>14</v>
      </c>
      <c r="H10" s="13" t="s">
        <v>15</v>
      </c>
    </row>
    <row r="11" spans="1:8" ht="15.75">
      <c r="A11" s="6"/>
      <c r="B11" s="9"/>
      <c r="C11" s="9"/>
      <c r="D11" s="9"/>
      <c r="E11" s="9"/>
      <c r="F11" s="9"/>
      <c r="G11" s="12"/>
      <c r="H11" s="14"/>
    </row>
    <row r="12" spans="1:8" ht="15.75">
      <c r="A12" s="6"/>
      <c r="B12" s="9"/>
      <c r="C12" s="9" t="s">
        <v>16</v>
      </c>
      <c r="D12" s="9"/>
      <c r="E12" s="9"/>
      <c r="F12" s="9"/>
      <c r="G12" s="12"/>
      <c r="H12" s="14"/>
    </row>
    <row r="13" spans="1:8" ht="15.75">
      <c r="A13" s="6"/>
      <c r="B13" s="9"/>
      <c r="C13" s="9" t="s">
        <v>17</v>
      </c>
      <c r="D13" s="9" t="s">
        <v>101</v>
      </c>
      <c r="E13" s="9" t="s">
        <v>101</v>
      </c>
      <c r="F13" s="9" t="s">
        <v>101</v>
      </c>
      <c r="G13" s="12" t="s">
        <v>101</v>
      </c>
      <c r="H13" s="14" t="s">
        <v>101</v>
      </c>
    </row>
    <row r="14" spans="1:8" ht="15.75">
      <c r="A14" s="6"/>
      <c r="B14" s="9"/>
      <c r="C14" s="9" t="s">
        <v>99</v>
      </c>
      <c r="D14" s="9"/>
      <c r="E14" s="9"/>
      <c r="F14" s="9"/>
      <c r="G14" s="12">
        <f>SUM(G13:G13)</f>
        <v>0</v>
      </c>
      <c r="H14" s="15">
        <f>SUM(H13:H13)</f>
        <v>0</v>
      </c>
    </row>
    <row r="15" spans="1:8" ht="15.75">
      <c r="A15" s="6"/>
      <c r="B15" s="9"/>
      <c r="C15" s="9"/>
      <c r="D15" s="9"/>
      <c r="E15" s="9"/>
      <c r="F15" s="9"/>
      <c r="G15" s="12"/>
      <c r="H15" s="14"/>
    </row>
    <row r="16" spans="1:8" ht="15.75">
      <c r="A16" s="6"/>
      <c r="B16" s="9"/>
      <c r="C16" s="9" t="s">
        <v>100</v>
      </c>
      <c r="D16" s="9" t="s">
        <v>101</v>
      </c>
      <c r="E16" s="9" t="s">
        <v>101</v>
      </c>
      <c r="F16" s="9" t="s">
        <v>101</v>
      </c>
      <c r="G16" s="12" t="s">
        <v>101</v>
      </c>
      <c r="H16" s="14" t="s">
        <v>101</v>
      </c>
    </row>
    <row r="17" spans="1:8" ht="15.75">
      <c r="A17" s="6"/>
      <c r="B17" s="9"/>
      <c r="C17" s="9" t="s">
        <v>99</v>
      </c>
      <c r="D17" s="9"/>
      <c r="E17" s="9"/>
      <c r="F17" s="9"/>
      <c r="G17" s="12">
        <f>SUM(G16:G16)</f>
        <v>0</v>
      </c>
      <c r="H17" s="15">
        <f>SUM(H16:H16)</f>
        <v>0</v>
      </c>
    </row>
    <row r="18" spans="1:8" ht="15.75">
      <c r="A18" s="6"/>
      <c r="B18" s="9"/>
      <c r="C18" s="9" t="s">
        <v>102</v>
      </c>
      <c r="D18" s="9"/>
      <c r="E18" s="9"/>
      <c r="F18" s="9"/>
      <c r="G18" s="16">
        <f>SUM(G14,G17)</f>
        <v>0</v>
      </c>
      <c r="H18" s="16">
        <f>SUM(H14,H17)</f>
        <v>0</v>
      </c>
    </row>
    <row r="19" spans="1:8" ht="15.75">
      <c r="A19" s="6"/>
      <c r="B19" s="9"/>
      <c r="C19" s="9"/>
      <c r="D19" s="9"/>
      <c r="E19" s="9"/>
      <c r="F19" s="9"/>
      <c r="G19" s="12"/>
      <c r="H19" s="14"/>
    </row>
    <row r="20" spans="1:8" ht="15.75">
      <c r="A20" s="6"/>
      <c r="B20" s="9"/>
      <c r="C20" s="9" t="s">
        <v>103</v>
      </c>
      <c r="D20" s="9"/>
      <c r="E20" s="9"/>
      <c r="F20" s="9"/>
      <c r="G20" s="12"/>
      <c r="H20" s="14"/>
    </row>
    <row r="21" spans="1:8" ht="15.75">
      <c r="A21" s="6"/>
      <c r="B21" s="9"/>
      <c r="C21" s="9" t="s">
        <v>104</v>
      </c>
      <c r="D21" s="9" t="s">
        <v>101</v>
      </c>
      <c r="E21" s="9" t="s">
        <v>101</v>
      </c>
      <c r="F21" s="9" t="s">
        <v>101</v>
      </c>
      <c r="G21" s="12" t="s">
        <v>101</v>
      </c>
      <c r="H21" s="14" t="s">
        <v>101</v>
      </c>
    </row>
    <row r="22" spans="1:8" ht="15.75">
      <c r="A22" s="6"/>
      <c r="B22" s="9"/>
      <c r="C22" s="9" t="s">
        <v>99</v>
      </c>
      <c r="D22" s="9"/>
      <c r="E22" s="9"/>
      <c r="F22" s="9"/>
      <c r="G22" s="12">
        <f>SUM(G21:G21)</f>
        <v>0</v>
      </c>
      <c r="H22" s="15">
        <f>SUM(H21:H21)</f>
        <v>0</v>
      </c>
    </row>
    <row r="23" spans="1:8" ht="15.75">
      <c r="A23" s="6"/>
      <c r="B23" s="9"/>
      <c r="C23" s="9"/>
      <c r="D23" s="9"/>
      <c r="E23" s="9"/>
      <c r="F23" s="9"/>
      <c r="G23" s="12"/>
      <c r="H23" s="14"/>
    </row>
    <row r="24" spans="1:8" ht="15.75">
      <c r="A24" s="6"/>
      <c r="B24" s="9"/>
      <c r="C24" s="9" t="s">
        <v>105</v>
      </c>
      <c r="D24" s="9" t="s">
        <v>101</v>
      </c>
      <c r="E24" s="9" t="s">
        <v>101</v>
      </c>
      <c r="F24" s="9" t="s">
        <v>101</v>
      </c>
      <c r="G24" s="12" t="s">
        <v>101</v>
      </c>
      <c r="H24" s="14" t="s">
        <v>101</v>
      </c>
    </row>
    <row r="25" spans="1:8" ht="15.75">
      <c r="A25" s="6"/>
      <c r="B25" s="9"/>
      <c r="C25" s="9" t="s">
        <v>99</v>
      </c>
      <c r="D25" s="9"/>
      <c r="E25" s="9"/>
      <c r="F25" s="9"/>
      <c r="G25" s="12">
        <f>SUM(G24:G24)</f>
        <v>0</v>
      </c>
      <c r="H25" s="15">
        <f>SUM(H24:H24)</f>
        <v>0</v>
      </c>
    </row>
    <row r="26" spans="1:8" ht="15.75">
      <c r="A26" s="6"/>
      <c r="B26" s="9"/>
      <c r="C26" s="9" t="s">
        <v>102</v>
      </c>
      <c r="D26" s="9"/>
      <c r="E26" s="9"/>
      <c r="F26" s="9"/>
      <c r="G26" s="16">
        <f>SUM(G22,G25)</f>
        <v>0</v>
      </c>
      <c r="H26" s="16">
        <f>SUM(H22,H25)</f>
        <v>0</v>
      </c>
    </row>
    <row r="27" spans="1:8" ht="15.75">
      <c r="A27" s="6"/>
      <c r="B27" s="9"/>
      <c r="C27" s="9"/>
      <c r="D27" s="9"/>
      <c r="E27" s="9"/>
      <c r="F27" s="9"/>
      <c r="G27" s="12"/>
      <c r="H27" s="14"/>
    </row>
    <row r="28" spans="1:8" ht="15.75">
      <c r="A28" s="6"/>
      <c r="B28" s="9"/>
      <c r="C28" s="9" t="s">
        <v>106</v>
      </c>
      <c r="D28" s="9"/>
      <c r="E28" s="9"/>
      <c r="F28" s="9"/>
      <c r="G28" s="12"/>
      <c r="H28" s="14"/>
    </row>
    <row r="29" spans="1:8" ht="15.75">
      <c r="A29" s="6"/>
      <c r="B29" s="9"/>
      <c r="C29" s="9" t="s">
        <v>107</v>
      </c>
      <c r="D29" s="9" t="s">
        <v>101</v>
      </c>
      <c r="E29" s="9" t="s">
        <v>101</v>
      </c>
      <c r="F29" s="9" t="s">
        <v>101</v>
      </c>
      <c r="G29" s="12" t="s">
        <v>101</v>
      </c>
      <c r="H29" s="14" t="s">
        <v>101</v>
      </c>
    </row>
    <row r="30" spans="1:8" ht="15.75">
      <c r="A30" s="6"/>
      <c r="B30" s="9"/>
      <c r="C30" s="9" t="s">
        <v>99</v>
      </c>
      <c r="D30" s="9"/>
      <c r="E30" s="9"/>
      <c r="F30" s="9"/>
      <c r="G30" s="12">
        <f>SUM(G29:G29)</f>
        <v>0</v>
      </c>
      <c r="H30" s="15">
        <f>SUM(H29:H29)</f>
        <v>0</v>
      </c>
    </row>
    <row r="31" spans="1:8" ht="15.75">
      <c r="A31" s="6"/>
      <c r="B31" s="9"/>
      <c r="C31" s="9"/>
      <c r="D31" s="9"/>
      <c r="E31" s="9"/>
      <c r="F31" s="9"/>
      <c r="G31" s="12"/>
      <c r="H31" s="14"/>
    </row>
    <row r="32" spans="1:8" ht="15.75">
      <c r="A32" s="6"/>
      <c r="B32" s="9"/>
      <c r="C32" s="9" t="s">
        <v>113</v>
      </c>
      <c r="D32" s="9" t="s">
        <v>101</v>
      </c>
      <c r="E32" s="9" t="s">
        <v>101</v>
      </c>
      <c r="F32" s="9" t="s">
        <v>101</v>
      </c>
      <c r="G32" s="12" t="s">
        <v>101</v>
      </c>
      <c r="H32" s="14" t="s">
        <v>101</v>
      </c>
    </row>
    <row r="33" spans="1:8" ht="15.75">
      <c r="A33" s="6"/>
      <c r="B33" s="9"/>
      <c r="C33" s="9" t="s">
        <v>99</v>
      </c>
      <c r="D33" s="9"/>
      <c r="E33" s="9"/>
      <c r="F33" s="9"/>
      <c r="G33" s="12">
        <f>SUM(G32:G32)</f>
        <v>0</v>
      </c>
      <c r="H33" s="15">
        <f>SUM(H32:H32)</f>
        <v>0</v>
      </c>
    </row>
    <row r="34" spans="1:8" ht="15.75">
      <c r="A34" s="6"/>
      <c r="B34" s="9"/>
      <c r="C34" s="9"/>
      <c r="D34" s="9"/>
      <c r="E34" s="9"/>
      <c r="F34" s="9"/>
      <c r="G34" s="12"/>
      <c r="H34" s="14"/>
    </row>
    <row r="35" spans="1:8" ht="15.75">
      <c r="A35" s="6"/>
      <c r="B35" s="9"/>
      <c r="C35" s="9" t="s">
        <v>114</v>
      </c>
      <c r="D35" s="9" t="s">
        <v>101</v>
      </c>
      <c r="E35" s="9" t="s">
        <v>101</v>
      </c>
      <c r="F35" s="9" t="s">
        <v>101</v>
      </c>
      <c r="G35" s="12" t="s">
        <v>101</v>
      </c>
      <c r="H35" s="14" t="s">
        <v>101</v>
      </c>
    </row>
    <row r="36" spans="1:8" ht="15.75">
      <c r="A36" s="6"/>
      <c r="B36" s="9"/>
      <c r="C36" s="9" t="s">
        <v>99</v>
      </c>
      <c r="D36" s="9"/>
      <c r="E36" s="9"/>
      <c r="F36" s="9"/>
      <c r="G36" s="12">
        <f>SUM(G35:G35)</f>
        <v>0</v>
      </c>
      <c r="H36" s="15">
        <f>SUM(H35:H35)</f>
        <v>0</v>
      </c>
    </row>
    <row r="37" spans="1:8" ht="15.75">
      <c r="A37" s="6"/>
      <c r="B37" s="9"/>
      <c r="C37" s="9" t="s">
        <v>102</v>
      </c>
      <c r="D37" s="9"/>
      <c r="E37" s="9"/>
      <c r="F37" s="9"/>
      <c r="G37" s="16">
        <f>SUM(G30,G33,G36)</f>
        <v>0</v>
      </c>
      <c r="H37" s="16">
        <f>SUM(H30,H33,H36)</f>
        <v>0</v>
      </c>
    </row>
    <row r="38" spans="1:8" ht="15.75">
      <c r="A38" s="6"/>
      <c r="B38" s="9"/>
      <c r="C38" s="9"/>
      <c r="D38" s="9"/>
      <c r="E38" s="9"/>
      <c r="F38" s="9"/>
      <c r="G38" s="12"/>
      <c r="H38" s="14"/>
    </row>
    <row r="39" spans="1:8" ht="15.75">
      <c r="A39" s="6"/>
      <c r="B39" s="9"/>
      <c r="C39" s="9" t="s">
        <v>115</v>
      </c>
      <c r="D39" s="9"/>
      <c r="E39" s="9"/>
      <c r="F39" s="9"/>
      <c r="G39" s="12"/>
      <c r="H39" s="14"/>
    </row>
    <row r="40" spans="1:8" ht="15.75">
      <c r="A40" s="6"/>
      <c r="B40" s="9"/>
      <c r="C40" s="9" t="s">
        <v>116</v>
      </c>
      <c r="D40" s="9"/>
      <c r="E40" s="9"/>
      <c r="F40" s="9"/>
      <c r="G40" s="12"/>
      <c r="H40" s="14"/>
    </row>
    <row r="41" spans="1:8" ht="15.75">
      <c r="A41" s="17">
        <v>1</v>
      </c>
      <c r="B41" s="18" t="s">
        <v>379</v>
      </c>
      <c r="C41" s="18" t="s">
        <v>380</v>
      </c>
      <c r="D41" s="18" t="s">
        <v>381</v>
      </c>
      <c r="E41" s="18" t="s">
        <v>20</v>
      </c>
      <c r="F41" s="18">
        <v>600</v>
      </c>
      <c r="G41" s="19">
        <v>2987.0189999999998</v>
      </c>
      <c r="H41" s="20">
        <v>6.0567630000000001</v>
      </c>
    </row>
    <row r="42" spans="1:8" ht="15.75">
      <c r="A42" s="17">
        <v>2</v>
      </c>
      <c r="B42" s="18" t="s">
        <v>382</v>
      </c>
      <c r="C42" s="18" t="s">
        <v>383</v>
      </c>
      <c r="D42" s="18" t="s">
        <v>381</v>
      </c>
      <c r="E42" s="18" t="s">
        <v>20</v>
      </c>
      <c r="F42" s="18">
        <v>600</v>
      </c>
      <c r="G42" s="19">
        <v>2966.7150000000001</v>
      </c>
      <c r="H42" s="20">
        <v>6.0155919999999998</v>
      </c>
    </row>
    <row r="43" spans="1:8" ht="15.75">
      <c r="A43" s="17">
        <v>3</v>
      </c>
      <c r="B43" s="18" t="s">
        <v>384</v>
      </c>
      <c r="C43" s="18" t="s">
        <v>385</v>
      </c>
      <c r="D43" s="18" t="s">
        <v>381</v>
      </c>
      <c r="E43" s="18" t="s">
        <v>20</v>
      </c>
      <c r="F43" s="18">
        <v>500</v>
      </c>
      <c r="G43" s="19">
        <v>2492.4749999999999</v>
      </c>
      <c r="H43" s="20">
        <v>5.0539779999999999</v>
      </c>
    </row>
    <row r="44" spans="1:8" ht="15.75">
      <c r="A44" s="17">
        <v>4</v>
      </c>
      <c r="B44" s="18" t="s">
        <v>386</v>
      </c>
      <c r="C44" s="18" t="s">
        <v>387</v>
      </c>
      <c r="D44" s="18" t="s">
        <v>381</v>
      </c>
      <c r="E44" s="18" t="s">
        <v>20</v>
      </c>
      <c r="F44" s="18">
        <v>500</v>
      </c>
      <c r="G44" s="19">
        <v>2492.1424999999999</v>
      </c>
      <c r="H44" s="20">
        <v>5.0533039999999998</v>
      </c>
    </row>
    <row r="45" spans="1:8" ht="15.75">
      <c r="A45" s="17">
        <v>5</v>
      </c>
      <c r="B45" s="18" t="s">
        <v>388</v>
      </c>
      <c r="C45" s="18" t="s">
        <v>389</v>
      </c>
      <c r="D45" s="18" t="s">
        <v>381</v>
      </c>
      <c r="E45" s="18" t="s">
        <v>20</v>
      </c>
      <c r="F45" s="18">
        <v>500</v>
      </c>
      <c r="G45" s="19">
        <v>2491.9575</v>
      </c>
      <c r="H45" s="20">
        <v>5.0529289999999998</v>
      </c>
    </row>
    <row r="46" spans="1:8" ht="15.75">
      <c r="A46" s="17">
        <v>6</v>
      </c>
      <c r="B46" s="18" t="s">
        <v>390</v>
      </c>
      <c r="C46" s="18" t="s">
        <v>391</v>
      </c>
      <c r="D46" s="18" t="s">
        <v>381</v>
      </c>
      <c r="E46" s="18" t="s">
        <v>20</v>
      </c>
      <c r="F46" s="18">
        <v>500</v>
      </c>
      <c r="G46" s="19">
        <v>2488.1824999999999</v>
      </c>
      <c r="H46" s="20">
        <v>5.045274</v>
      </c>
    </row>
    <row r="47" spans="1:8" ht="15.75">
      <c r="A47" s="17">
        <v>7</v>
      </c>
      <c r="B47" s="18" t="s">
        <v>392</v>
      </c>
      <c r="C47" s="18" t="s">
        <v>393</v>
      </c>
      <c r="D47" s="18" t="s">
        <v>381</v>
      </c>
      <c r="E47" s="18" t="s">
        <v>20</v>
      </c>
      <c r="F47" s="18">
        <v>500</v>
      </c>
      <c r="G47" s="19">
        <v>2477.0650000000001</v>
      </c>
      <c r="H47" s="20">
        <v>5.0227320000000004</v>
      </c>
    </row>
    <row r="48" spans="1:8" ht="15.75">
      <c r="A48" s="17">
        <v>8</v>
      </c>
      <c r="B48" s="18" t="s">
        <v>394</v>
      </c>
      <c r="C48" s="18" t="s">
        <v>395</v>
      </c>
      <c r="D48" s="18" t="s">
        <v>381</v>
      </c>
      <c r="E48" s="18" t="s">
        <v>20</v>
      </c>
      <c r="F48" s="18">
        <v>400</v>
      </c>
      <c r="G48" s="19">
        <v>1996.7860000000001</v>
      </c>
      <c r="H48" s="20">
        <v>4.0488720000000002</v>
      </c>
    </row>
    <row r="49" spans="1:8" ht="15.75">
      <c r="A49" s="17">
        <v>9</v>
      </c>
      <c r="B49" s="18" t="s">
        <v>396</v>
      </c>
      <c r="C49" s="18" t="s">
        <v>397</v>
      </c>
      <c r="D49" s="18" t="s">
        <v>381</v>
      </c>
      <c r="E49" s="18" t="s">
        <v>20</v>
      </c>
      <c r="F49" s="18">
        <v>400</v>
      </c>
      <c r="G49" s="19">
        <v>1973.5440000000001</v>
      </c>
      <c r="H49" s="20">
        <v>4.0017449999999997</v>
      </c>
    </row>
    <row r="50" spans="1:8" ht="15.75">
      <c r="A50" s="6"/>
      <c r="B50" s="9"/>
      <c r="C50" s="9" t="s">
        <v>99</v>
      </c>
      <c r="D50" s="9"/>
      <c r="E50" s="9"/>
      <c r="F50" s="9"/>
      <c r="G50" s="12">
        <f>SUM(G41:G49)</f>
        <v>22365.886500000001</v>
      </c>
      <c r="H50" s="15">
        <f>SUM(H41:H49)</f>
        <v>45.351188999999998</v>
      </c>
    </row>
    <row r="51" spans="1:8" ht="15.75">
      <c r="A51" s="6"/>
      <c r="B51" s="9"/>
      <c r="C51" s="9"/>
      <c r="D51" s="9"/>
      <c r="E51" s="9"/>
      <c r="F51" s="9"/>
      <c r="G51" s="12"/>
      <c r="H51" s="14"/>
    </row>
    <row r="52" spans="1:8" ht="15.75">
      <c r="A52" s="6"/>
      <c r="B52" s="9"/>
      <c r="C52" s="9" t="s">
        <v>117</v>
      </c>
      <c r="D52" s="9" t="s">
        <v>101</v>
      </c>
      <c r="E52" s="9" t="s">
        <v>101</v>
      </c>
      <c r="F52" s="9" t="s">
        <v>101</v>
      </c>
      <c r="G52" s="12" t="s">
        <v>101</v>
      </c>
      <c r="H52" s="14" t="s">
        <v>101</v>
      </c>
    </row>
    <row r="53" spans="1:8" ht="15.75">
      <c r="A53" s="6"/>
      <c r="B53" s="9"/>
      <c r="C53" s="9" t="s">
        <v>99</v>
      </c>
      <c r="D53" s="9"/>
      <c r="E53" s="9"/>
      <c r="F53" s="9"/>
      <c r="G53" s="12">
        <f>SUM(G52:G52)</f>
        <v>0</v>
      </c>
      <c r="H53" s="15">
        <f>SUM(H52:H52)</f>
        <v>0</v>
      </c>
    </row>
    <row r="54" spans="1:8" ht="15.75">
      <c r="A54" s="6"/>
      <c r="B54" s="9"/>
      <c r="C54" s="9" t="s">
        <v>102</v>
      </c>
      <c r="D54" s="9"/>
      <c r="E54" s="9"/>
      <c r="F54" s="9"/>
      <c r="G54" s="16">
        <f>SUM(G50,G53)</f>
        <v>22365.886500000001</v>
      </c>
      <c r="H54" s="16">
        <f>SUM(H50,H53)</f>
        <v>45.351188999999998</v>
      </c>
    </row>
    <row r="55" spans="1:8" ht="15.75">
      <c r="A55" s="6"/>
      <c r="B55" s="9"/>
      <c r="C55" s="9"/>
      <c r="D55" s="9"/>
      <c r="E55" s="9"/>
      <c r="F55" s="9"/>
      <c r="G55" s="12"/>
      <c r="H55" s="14"/>
    </row>
    <row r="56" spans="1:8" ht="15.75">
      <c r="A56" s="6"/>
      <c r="B56" s="9"/>
      <c r="C56" s="9" t="s">
        <v>118</v>
      </c>
      <c r="D56" s="9"/>
      <c r="E56" s="9"/>
      <c r="F56" s="9"/>
      <c r="G56" s="12"/>
      <c r="H56" s="14"/>
    </row>
    <row r="57" spans="1:8" ht="15.75">
      <c r="A57" s="6"/>
      <c r="B57" s="9"/>
      <c r="C57" s="9" t="s">
        <v>119</v>
      </c>
      <c r="D57" s="9" t="s">
        <v>101</v>
      </c>
      <c r="E57" s="9" t="s">
        <v>101</v>
      </c>
      <c r="F57" s="9" t="s">
        <v>101</v>
      </c>
      <c r="G57" s="12" t="s">
        <v>101</v>
      </c>
      <c r="H57" s="14" t="s">
        <v>101</v>
      </c>
    </row>
    <row r="58" spans="1:8" ht="15.75">
      <c r="A58" s="6"/>
      <c r="B58" s="9"/>
      <c r="C58" s="9" t="s">
        <v>99</v>
      </c>
      <c r="D58" s="9"/>
      <c r="E58" s="9"/>
      <c r="F58" s="9"/>
      <c r="G58" s="12">
        <f>SUM(G57:G57)</f>
        <v>0</v>
      </c>
      <c r="H58" s="15">
        <f>SUM(H57:H57)</f>
        <v>0</v>
      </c>
    </row>
    <row r="59" spans="1:8" ht="15.75">
      <c r="A59" s="6"/>
      <c r="B59" s="9"/>
      <c r="C59" s="9"/>
      <c r="D59" s="9"/>
      <c r="E59" s="9"/>
      <c r="F59" s="9"/>
      <c r="G59" s="12"/>
      <c r="H59" s="14"/>
    </row>
    <row r="60" spans="1:8" ht="15.75">
      <c r="A60" s="6"/>
      <c r="B60" s="9"/>
      <c r="C60" s="9" t="s">
        <v>120</v>
      </c>
      <c r="D60" s="9"/>
      <c r="E60" s="9"/>
      <c r="F60" s="9"/>
      <c r="G60" s="12"/>
      <c r="H60" s="14"/>
    </row>
    <row r="61" spans="1:8" ht="15.75">
      <c r="A61" s="17">
        <v>10</v>
      </c>
      <c r="B61" s="18" t="s">
        <v>121</v>
      </c>
      <c r="C61" s="18" t="s">
        <v>122</v>
      </c>
      <c r="D61" s="18" t="s">
        <v>123</v>
      </c>
      <c r="E61" s="18" t="s">
        <v>20</v>
      </c>
      <c r="F61" s="18">
        <v>267307.3</v>
      </c>
      <c r="G61" s="19">
        <v>26730.73</v>
      </c>
      <c r="H61" s="20">
        <v>54.20176</v>
      </c>
    </row>
    <row r="62" spans="1:8" ht="15.75">
      <c r="A62" s="6"/>
      <c r="B62" s="9"/>
      <c r="C62" s="9" t="s">
        <v>99</v>
      </c>
      <c r="D62" s="9"/>
      <c r="E62" s="9"/>
      <c r="F62" s="9"/>
      <c r="G62" s="12">
        <f>SUM(G61:G61)</f>
        <v>26730.73</v>
      </c>
      <c r="H62" s="15">
        <f>SUM(H61:H61)</f>
        <v>54.20176</v>
      </c>
    </row>
    <row r="63" spans="1:8" ht="15.75">
      <c r="A63" s="6"/>
      <c r="B63" s="9"/>
      <c r="C63" s="9"/>
      <c r="D63" s="9"/>
      <c r="E63" s="9"/>
      <c r="F63" s="9"/>
      <c r="G63" s="12"/>
      <c r="H63" s="14"/>
    </row>
    <row r="64" spans="1:8" ht="15.75">
      <c r="A64" s="6"/>
      <c r="B64" s="9"/>
      <c r="C64" s="9" t="s">
        <v>124</v>
      </c>
      <c r="D64" s="9"/>
      <c r="E64" s="9"/>
      <c r="F64" s="9"/>
      <c r="G64" s="12"/>
      <c r="H64" s="14"/>
    </row>
    <row r="65" spans="1:8" ht="15.75">
      <c r="A65" s="17">
        <v>11</v>
      </c>
      <c r="B65" s="18" t="s">
        <v>123</v>
      </c>
      <c r="C65" s="18" t="s">
        <v>125</v>
      </c>
      <c r="D65" s="18" t="s">
        <v>123</v>
      </c>
      <c r="E65" s="18" t="s">
        <v>20</v>
      </c>
      <c r="F65" s="18">
        <v>0</v>
      </c>
      <c r="G65" s="19">
        <v>220.47253000000001</v>
      </c>
      <c r="H65" s="20">
        <v>0.44705099999999998</v>
      </c>
    </row>
    <row r="66" spans="1:8" ht="15.75">
      <c r="A66" s="6"/>
      <c r="B66" s="9"/>
      <c r="C66" s="9" t="s">
        <v>99</v>
      </c>
      <c r="D66" s="9"/>
      <c r="E66" s="9"/>
      <c r="F66" s="9"/>
      <c r="G66" s="12">
        <f>SUM(G65:G65)</f>
        <v>220.47253000000001</v>
      </c>
      <c r="H66" s="15">
        <f>SUM(H65:H65)</f>
        <v>0.44705099999999998</v>
      </c>
    </row>
    <row r="67" spans="1:8" ht="15.75">
      <c r="A67" s="6"/>
      <c r="B67" s="9"/>
      <c r="C67" s="9" t="s">
        <v>102</v>
      </c>
      <c r="D67" s="9"/>
      <c r="E67" s="9"/>
      <c r="F67" s="9"/>
      <c r="G67" s="16">
        <f>SUM(G58,G62,G66)</f>
        <v>26951.202529999999</v>
      </c>
      <c r="H67" s="16">
        <f>SUM(H58,H62,H66)</f>
        <v>54.648811000000002</v>
      </c>
    </row>
    <row r="68" spans="1:8" ht="15.75">
      <c r="A68" s="7"/>
      <c r="B68" s="10"/>
      <c r="C68" s="10" t="s">
        <v>126</v>
      </c>
      <c r="D68" s="10"/>
      <c r="E68" s="10"/>
      <c r="F68" s="10"/>
      <c r="G68" s="16">
        <f>SUM(G18,G26,G37,G54,G67)</f>
        <v>49317.089030000003</v>
      </c>
      <c r="H68" s="16">
        <f>SUM(H18,H26,H37,H54,H67)</f>
        <v>100</v>
      </c>
    </row>
    <row r="69" spans="1:8">
      <c r="G69" s="3"/>
    </row>
    <row r="70" spans="1:8">
      <c r="B70" t="s">
        <v>127</v>
      </c>
      <c r="D70" t="s">
        <v>128</v>
      </c>
      <c r="G70" s="3"/>
    </row>
    <row r="71" spans="1:8">
      <c r="B71" s="4" t="s">
        <v>129</v>
      </c>
      <c r="C71" s="4" t="s">
        <v>130</v>
      </c>
      <c r="D71" s="4" t="s">
        <v>131</v>
      </c>
      <c r="E71" s="4" t="s">
        <v>132</v>
      </c>
      <c r="F71" s="4" t="s">
        <v>133</v>
      </c>
      <c r="G71" s="3"/>
    </row>
    <row r="72" spans="1:8">
      <c r="B72" s="4"/>
      <c r="C72" s="4"/>
      <c r="D72" s="4"/>
      <c r="E72" s="4"/>
      <c r="F72" s="4"/>
      <c r="G72" s="3"/>
    </row>
    <row r="73" spans="1:8">
      <c r="B73" s="4" t="s">
        <v>134</v>
      </c>
      <c r="C73" s="4"/>
      <c r="D73" s="4"/>
      <c r="E73" s="4"/>
      <c r="F73" s="4"/>
      <c r="G73" s="3"/>
    </row>
    <row r="74" spans="1:8">
      <c r="B74" s="4" t="s">
        <v>135</v>
      </c>
      <c r="C74" s="4"/>
      <c r="G74" s="3"/>
    </row>
    <row r="75" spans="1:8">
      <c r="B75" s="4" t="s">
        <v>136</v>
      </c>
      <c r="C75" s="4"/>
      <c r="G75" s="3"/>
    </row>
    <row r="76" spans="1:8">
      <c r="B76" s="4" t="s">
        <v>137</v>
      </c>
      <c r="C76" s="4"/>
      <c r="G76" s="3"/>
    </row>
    <row r="77" spans="1:8">
      <c r="B77" s="4" t="s">
        <v>138</v>
      </c>
      <c r="C77" s="4"/>
      <c r="G77" s="3"/>
    </row>
    <row r="78" spans="1:8">
      <c r="B78" s="4" t="s">
        <v>139</v>
      </c>
      <c r="C78" s="4"/>
      <c r="G78" s="3"/>
    </row>
    <row r="79" spans="1:8">
      <c r="B79" s="4" t="s">
        <v>140</v>
      </c>
      <c r="C79" s="4"/>
      <c r="G79" s="3"/>
    </row>
    <row r="80" spans="1:8">
      <c r="B80" s="4"/>
      <c r="C80" s="4"/>
      <c r="G80" s="3"/>
    </row>
    <row r="81" spans="2:7">
      <c r="B81" t="s">
        <v>141</v>
      </c>
      <c r="D81" t="s">
        <v>128</v>
      </c>
      <c r="G81" s="3"/>
    </row>
    <row r="82" spans="2:7">
      <c r="B82" s="4" t="s">
        <v>129</v>
      </c>
      <c r="C82" s="4" t="s">
        <v>130</v>
      </c>
      <c r="D82" s="4" t="s">
        <v>131</v>
      </c>
      <c r="E82" s="4" t="s">
        <v>132</v>
      </c>
      <c r="F82" s="4" t="s">
        <v>133</v>
      </c>
      <c r="G82" s="3"/>
    </row>
    <row r="83" spans="2:7">
      <c r="B83" s="4"/>
      <c r="C83" s="4"/>
      <c r="D83" s="4"/>
      <c r="E83" s="4"/>
      <c r="F83" s="4"/>
      <c r="G83" s="3"/>
    </row>
    <row r="84" spans="2:7">
      <c r="B84" s="4" t="s">
        <v>142</v>
      </c>
      <c r="C84" s="4"/>
      <c r="D84" s="4"/>
      <c r="E84" s="4"/>
      <c r="F84" s="4"/>
      <c r="G84" s="3"/>
    </row>
    <row r="85" spans="2:7">
      <c r="B85" s="4" t="s">
        <v>143</v>
      </c>
      <c r="C85" s="4"/>
      <c r="G85" s="3"/>
    </row>
    <row r="86" spans="2:7">
      <c r="B86" s="4" t="s">
        <v>144</v>
      </c>
      <c r="C86" s="4"/>
      <c r="G86" s="3"/>
    </row>
    <row r="87" spans="2:7">
      <c r="B87" s="4" t="s">
        <v>145</v>
      </c>
      <c r="C87" s="4"/>
      <c r="G87" s="3"/>
    </row>
    <row r="88" spans="2:7">
      <c r="B88" s="4" t="s">
        <v>146</v>
      </c>
      <c r="C88" s="4"/>
      <c r="G88" s="3"/>
    </row>
    <row r="89" spans="2:7">
      <c r="B89" s="4" t="s">
        <v>147</v>
      </c>
      <c r="C89" s="4"/>
      <c r="G89" s="3"/>
    </row>
    <row r="90" spans="2:7">
      <c r="B90" s="4" t="s">
        <v>148</v>
      </c>
      <c r="C90" s="4"/>
      <c r="G90" s="3"/>
    </row>
    <row r="91" spans="2:7">
      <c r="B91" s="4"/>
      <c r="C91" s="4"/>
      <c r="G91" s="3"/>
    </row>
    <row r="92" spans="2:7">
      <c r="B92" t="s">
        <v>149</v>
      </c>
      <c r="D92" t="s">
        <v>128</v>
      </c>
      <c r="G92" s="3"/>
    </row>
    <row r="93" spans="2:7">
      <c r="B93" s="4" t="s">
        <v>129</v>
      </c>
      <c r="C93" s="4" t="s">
        <v>150</v>
      </c>
      <c r="D93" s="4" t="s">
        <v>151</v>
      </c>
      <c r="E93" s="4" t="s">
        <v>152</v>
      </c>
      <c r="F93" s="4"/>
      <c r="G93" s="3"/>
    </row>
    <row r="94" spans="2:7">
      <c r="B94" s="4"/>
      <c r="C94" s="4"/>
      <c r="D94" s="4"/>
      <c r="E94" s="4"/>
      <c r="F94" s="4"/>
      <c r="G94" s="3"/>
    </row>
    <row r="95" spans="2:7">
      <c r="B95" s="4" t="s">
        <v>153</v>
      </c>
      <c r="C95" s="4"/>
      <c r="D95" s="4"/>
      <c r="E95" s="4"/>
      <c r="F95" s="4"/>
      <c r="G95" s="3"/>
    </row>
    <row r="96" spans="2:7">
      <c r="B96" s="4" t="s">
        <v>154</v>
      </c>
      <c r="C96" s="4"/>
      <c r="G96" s="3"/>
    </row>
    <row r="97" spans="2:7">
      <c r="B97" s="4" t="s">
        <v>155</v>
      </c>
      <c r="C97" s="4"/>
      <c r="G97" s="3"/>
    </row>
    <row r="98" spans="2:7">
      <c r="B98" s="4" t="s">
        <v>156</v>
      </c>
      <c r="C98" s="4"/>
      <c r="G98" s="3"/>
    </row>
    <row r="99" spans="2:7">
      <c r="B99" s="4" t="s">
        <v>157</v>
      </c>
      <c r="C99" s="4"/>
      <c r="G99" s="3"/>
    </row>
    <row r="100" spans="2:7">
      <c r="B100" s="4"/>
      <c r="C100" s="4"/>
      <c r="G100" s="3"/>
    </row>
    <row r="101" spans="2:7">
      <c r="B101" t="s">
        <v>158</v>
      </c>
      <c r="D101" t="s">
        <v>128</v>
      </c>
    </row>
    <row r="102" spans="2:7">
      <c r="B102" s="4" t="s">
        <v>129</v>
      </c>
      <c r="C102" s="4" t="s">
        <v>159</v>
      </c>
      <c r="D102" s="4" t="s">
        <v>150</v>
      </c>
      <c r="E102" s="4" t="s">
        <v>151</v>
      </c>
      <c r="F102" s="4" t="s">
        <v>152</v>
      </c>
    </row>
    <row r="103" spans="2:7">
      <c r="B103" s="4"/>
      <c r="C103" s="4"/>
      <c r="D103" s="4"/>
      <c r="E103" s="4"/>
      <c r="F103" s="4"/>
    </row>
    <row r="104" spans="2:7">
      <c r="B104" s="4" t="s">
        <v>160</v>
      </c>
      <c r="C104" s="4"/>
      <c r="D104" s="4"/>
      <c r="E104" s="4"/>
      <c r="F104" s="4"/>
    </row>
    <row r="105" spans="2:7">
      <c r="B105" s="4" t="s">
        <v>161</v>
      </c>
      <c r="C105" s="4"/>
    </row>
    <row r="106" spans="2:7">
      <c r="B106" s="4" t="s">
        <v>155</v>
      </c>
      <c r="C106" s="4"/>
    </row>
    <row r="107" spans="2:7">
      <c r="B107" s="4" t="s">
        <v>162</v>
      </c>
      <c r="C107" s="4"/>
    </row>
    <row r="108" spans="2:7">
      <c r="B108" s="4" t="s">
        <v>157</v>
      </c>
      <c r="C108" s="4"/>
    </row>
    <row r="109" spans="2:7">
      <c r="B109" s="4"/>
      <c r="C109" s="4"/>
    </row>
    <row r="111" spans="2:7">
      <c r="C111" t="s">
        <v>163</v>
      </c>
    </row>
    <row r="113" spans="2:3">
      <c r="B113" t="s">
        <v>164</v>
      </c>
      <c r="C113" t="s">
        <v>165</v>
      </c>
    </row>
    <row r="114" spans="2:3">
      <c r="B114" t="s">
        <v>166</v>
      </c>
      <c r="C114" t="s">
        <v>167</v>
      </c>
    </row>
    <row r="115" spans="2:3">
      <c r="B115" t="s">
        <v>168</v>
      </c>
      <c r="C115" t="s">
        <v>169</v>
      </c>
    </row>
    <row r="116" spans="2:3">
      <c r="C116" t="s">
        <v>398</v>
      </c>
    </row>
    <row r="117" spans="2:3">
      <c r="C117" t="s">
        <v>399</v>
      </c>
    </row>
    <row r="118" spans="2:3">
      <c r="C118" t="s">
        <v>400</v>
      </c>
    </row>
    <row r="119" spans="2:3">
      <c r="C119" t="s">
        <v>401</v>
      </c>
    </row>
    <row r="120" spans="2:3">
      <c r="C120" t="s">
        <v>402</v>
      </c>
    </row>
    <row r="121" spans="2:3">
      <c r="C121" t="s">
        <v>403</v>
      </c>
    </row>
    <row r="122" spans="2:3">
      <c r="C122" t="s">
        <v>404</v>
      </c>
    </row>
    <row r="123" spans="2:3">
      <c r="C123" t="s">
        <v>405</v>
      </c>
    </row>
    <row r="124" spans="2:3">
      <c r="B124" t="s">
        <v>174</v>
      </c>
      <c r="C124" t="s">
        <v>175</v>
      </c>
    </row>
    <row r="125" spans="2:3">
      <c r="C125" t="s">
        <v>406</v>
      </c>
    </row>
    <row r="126" spans="2:3">
      <c r="C126" t="s">
        <v>407</v>
      </c>
    </row>
    <row r="127" spans="2:3">
      <c r="C127" t="s">
        <v>408</v>
      </c>
    </row>
    <row r="128" spans="2:3">
      <c r="C128" t="s">
        <v>409</v>
      </c>
    </row>
    <row r="129" spans="2:3">
      <c r="C129" t="s">
        <v>410</v>
      </c>
    </row>
    <row r="130" spans="2:3">
      <c r="C130" t="s">
        <v>411</v>
      </c>
    </row>
    <row r="131" spans="2:3">
      <c r="C131" t="s">
        <v>412</v>
      </c>
    </row>
    <row r="132" spans="2:3">
      <c r="C132" t="s">
        <v>413</v>
      </c>
    </row>
    <row r="133" spans="2:3">
      <c r="B133" t="s">
        <v>180</v>
      </c>
      <c r="C133" t="s">
        <v>181</v>
      </c>
    </row>
    <row r="134" spans="2:3">
      <c r="C134" t="s">
        <v>414</v>
      </c>
    </row>
    <row r="135" spans="2:3">
      <c r="C135" t="s">
        <v>415</v>
      </c>
    </row>
    <row r="136" spans="2:3">
      <c r="C136" t="s">
        <v>416</v>
      </c>
    </row>
    <row r="137" spans="2:3">
      <c r="C137" t="s">
        <v>182</v>
      </c>
    </row>
    <row r="138" spans="2:3">
      <c r="B138" t="s">
        <v>183</v>
      </c>
      <c r="C138" t="s">
        <v>184</v>
      </c>
    </row>
    <row r="139" spans="2:3">
      <c r="B139" t="s">
        <v>185</v>
      </c>
      <c r="C139" t="s">
        <v>186</v>
      </c>
    </row>
    <row r="140" spans="2:3">
      <c r="B140" t="s">
        <v>187</v>
      </c>
      <c r="C140" s="23" t="s">
        <v>594</v>
      </c>
    </row>
    <row r="141" spans="2:3">
      <c r="B141" t="s">
        <v>188</v>
      </c>
      <c r="C141" t="s">
        <v>189</v>
      </c>
    </row>
  </sheetData>
  <sheetProtection selectLockedCells="1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46"/>
  <sheetViews>
    <sheetView topLeftCell="A115" workbookViewId="0">
      <selection activeCell="C146" sqref="C146"/>
    </sheetView>
  </sheetViews>
  <sheetFormatPr defaultRowHeight="15"/>
  <cols>
    <col min="1" max="1" width="6.7109375" customWidth="1"/>
    <col min="2" max="2" width="26.85546875" customWidth="1"/>
    <col min="3" max="3" width="66" customWidth="1"/>
    <col min="4" max="4" width="15" customWidth="1"/>
    <col min="5" max="5" width="39.42578125" customWidth="1"/>
    <col min="6" max="6" width="13.28515625" customWidth="1"/>
    <col min="7" max="7" width="21.85546875" customWidth="1"/>
    <col min="8" max="8" width="14.5703125" customWidth="1"/>
  </cols>
  <sheetData>
    <row r="1" spans="1:8" ht="21">
      <c r="C1" s="1" t="s">
        <v>0</v>
      </c>
    </row>
    <row r="2" spans="1:8" ht="21">
      <c r="C2" s="2" t="s">
        <v>417</v>
      </c>
    </row>
    <row r="3" spans="1:8">
      <c r="C3" t="s">
        <v>2</v>
      </c>
    </row>
    <row r="5" spans="1:8">
      <c r="C5" t="s">
        <v>418</v>
      </c>
    </row>
    <row r="6" spans="1:8">
      <c r="C6" t="s">
        <v>419</v>
      </c>
    </row>
    <row r="7" spans="1:8">
      <c r="C7" t="s">
        <v>420</v>
      </c>
      <c r="E7" t="s">
        <v>6</v>
      </c>
      <c r="G7" t="s">
        <v>7</v>
      </c>
    </row>
    <row r="8" spans="1:8" ht="15.75">
      <c r="A8" s="5" t="s">
        <v>8</v>
      </c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11" t="s">
        <v>14</v>
      </c>
      <c r="H8" s="13" t="s">
        <v>15</v>
      </c>
    </row>
    <row r="9" spans="1:8" ht="15.75">
      <c r="A9" s="6"/>
      <c r="B9" s="9"/>
      <c r="C9" s="9"/>
      <c r="D9" s="9"/>
      <c r="E9" s="9"/>
      <c r="F9" s="9"/>
      <c r="G9" s="12"/>
      <c r="H9" s="14"/>
    </row>
    <row r="10" spans="1:8" ht="15.75">
      <c r="A10" s="6"/>
      <c r="B10" s="9"/>
      <c r="C10" s="9" t="s">
        <v>16</v>
      </c>
      <c r="D10" s="9"/>
      <c r="E10" s="9"/>
      <c r="F10" s="9"/>
      <c r="G10" s="12"/>
      <c r="H10" s="14"/>
    </row>
    <row r="11" spans="1:8" ht="15.75">
      <c r="A11" s="6"/>
      <c r="B11" s="9"/>
      <c r="C11" s="9" t="s">
        <v>17</v>
      </c>
      <c r="D11" s="9"/>
      <c r="E11" s="9"/>
      <c r="F11" s="9"/>
      <c r="G11" s="12"/>
      <c r="H11" s="14"/>
    </row>
    <row r="12" spans="1:8" ht="15.75">
      <c r="A12" s="17">
        <v>1</v>
      </c>
      <c r="B12" s="18" t="s">
        <v>67</v>
      </c>
      <c r="C12" s="18" t="s">
        <v>68</v>
      </c>
      <c r="D12" s="18" t="s">
        <v>20</v>
      </c>
      <c r="E12" s="18" t="s">
        <v>69</v>
      </c>
      <c r="F12" s="18">
        <v>92360</v>
      </c>
      <c r="G12" s="19">
        <v>2525.3533000000002</v>
      </c>
      <c r="H12" s="20">
        <v>9.3656710000000007</v>
      </c>
    </row>
    <row r="13" spans="1:8" ht="15.75">
      <c r="A13" s="17">
        <v>2</v>
      </c>
      <c r="B13" s="18" t="s">
        <v>216</v>
      </c>
      <c r="C13" s="18" t="s">
        <v>217</v>
      </c>
      <c r="D13" s="18" t="s">
        <v>20</v>
      </c>
      <c r="E13" s="18" t="s">
        <v>63</v>
      </c>
      <c r="F13" s="18">
        <v>3505000</v>
      </c>
      <c r="G13" s="19">
        <v>1661.37</v>
      </c>
      <c r="H13" s="20">
        <v>6.1614519999999997</v>
      </c>
    </row>
    <row r="14" spans="1:8" ht="15.75">
      <c r="A14" s="17">
        <v>3</v>
      </c>
      <c r="B14" s="18" t="s">
        <v>22</v>
      </c>
      <c r="C14" s="18" t="s">
        <v>23</v>
      </c>
      <c r="D14" s="18" t="s">
        <v>20</v>
      </c>
      <c r="E14" s="18" t="s">
        <v>24</v>
      </c>
      <c r="F14" s="18">
        <v>730500</v>
      </c>
      <c r="G14" s="19">
        <v>1608.5609999999999</v>
      </c>
      <c r="H14" s="20">
        <v>5.9656019999999996</v>
      </c>
    </row>
    <row r="15" spans="1:8" ht="15.75">
      <c r="A15" s="17">
        <v>4</v>
      </c>
      <c r="B15" s="18" t="s">
        <v>238</v>
      </c>
      <c r="C15" s="18" t="s">
        <v>239</v>
      </c>
      <c r="D15" s="18" t="s">
        <v>20</v>
      </c>
      <c r="E15" s="18" t="s">
        <v>240</v>
      </c>
      <c r="F15" s="18">
        <v>738222</v>
      </c>
      <c r="G15" s="19">
        <v>1591.60663</v>
      </c>
      <c r="H15" s="20">
        <v>5.9027240000000001</v>
      </c>
    </row>
    <row r="16" spans="1:8" ht="15.75">
      <c r="A16" s="17">
        <v>5</v>
      </c>
      <c r="B16" s="18" t="s">
        <v>228</v>
      </c>
      <c r="C16" s="18" t="s">
        <v>229</v>
      </c>
      <c r="D16" s="18" t="s">
        <v>20</v>
      </c>
      <c r="E16" s="18" t="s">
        <v>30</v>
      </c>
      <c r="F16" s="18">
        <v>123770</v>
      </c>
      <c r="G16" s="19">
        <v>1588.34041</v>
      </c>
      <c r="H16" s="20">
        <v>5.8906109999999998</v>
      </c>
    </row>
    <row r="17" spans="1:8" ht="15.75">
      <c r="A17" s="17">
        <v>6</v>
      </c>
      <c r="B17" s="18" t="s">
        <v>25</v>
      </c>
      <c r="C17" s="18" t="s">
        <v>26</v>
      </c>
      <c r="D17" s="18" t="s">
        <v>20</v>
      </c>
      <c r="E17" s="18" t="s">
        <v>27</v>
      </c>
      <c r="F17" s="18">
        <v>209400</v>
      </c>
      <c r="G17" s="19">
        <v>1499.9322</v>
      </c>
      <c r="H17" s="20">
        <v>5.562735</v>
      </c>
    </row>
    <row r="18" spans="1:8" ht="15.75">
      <c r="A18" s="17">
        <v>7</v>
      </c>
      <c r="B18" s="18" t="s">
        <v>31</v>
      </c>
      <c r="C18" s="18" t="s">
        <v>32</v>
      </c>
      <c r="D18" s="18" t="s">
        <v>20</v>
      </c>
      <c r="E18" s="18" t="s">
        <v>33</v>
      </c>
      <c r="F18" s="18">
        <v>80210</v>
      </c>
      <c r="G18" s="19">
        <v>1375.5613900000001</v>
      </c>
      <c r="H18" s="20">
        <v>5.1014860000000004</v>
      </c>
    </row>
    <row r="19" spans="1:8" ht="15.75">
      <c r="A19" s="17">
        <v>8</v>
      </c>
      <c r="B19" s="18" t="s">
        <v>421</v>
      </c>
      <c r="C19" s="18" t="s">
        <v>422</v>
      </c>
      <c r="D19" s="18" t="s">
        <v>20</v>
      </c>
      <c r="E19" s="18" t="s">
        <v>63</v>
      </c>
      <c r="F19" s="18">
        <v>534600</v>
      </c>
      <c r="G19" s="19">
        <v>1352.2707</v>
      </c>
      <c r="H19" s="20">
        <v>5.0151089999999998</v>
      </c>
    </row>
    <row r="20" spans="1:8" ht="15.75">
      <c r="A20" s="17">
        <v>9</v>
      </c>
      <c r="B20" s="18" t="s">
        <v>64</v>
      </c>
      <c r="C20" s="18" t="s">
        <v>65</v>
      </c>
      <c r="D20" s="18" t="s">
        <v>20</v>
      </c>
      <c r="E20" s="18" t="s">
        <v>66</v>
      </c>
      <c r="F20" s="18">
        <v>271440</v>
      </c>
      <c r="G20" s="19">
        <v>1351.2283199999999</v>
      </c>
      <c r="H20" s="20">
        <v>5.0112430000000003</v>
      </c>
    </row>
    <row r="21" spans="1:8" ht="15.75">
      <c r="A21" s="17">
        <v>10</v>
      </c>
      <c r="B21" s="18" t="s">
        <v>194</v>
      </c>
      <c r="C21" s="18" t="s">
        <v>195</v>
      </c>
      <c r="D21" s="18" t="s">
        <v>20</v>
      </c>
      <c r="E21" s="18" t="s">
        <v>196</v>
      </c>
      <c r="F21" s="18">
        <v>462585</v>
      </c>
      <c r="G21" s="19">
        <v>1250.36725</v>
      </c>
      <c r="H21" s="20">
        <v>4.6371840000000004</v>
      </c>
    </row>
    <row r="22" spans="1:8" ht="15.75">
      <c r="A22" s="17">
        <v>11</v>
      </c>
      <c r="B22" s="18" t="s">
        <v>73</v>
      </c>
      <c r="C22" s="18" t="s">
        <v>74</v>
      </c>
      <c r="D22" s="18" t="s">
        <v>20</v>
      </c>
      <c r="E22" s="18" t="s">
        <v>27</v>
      </c>
      <c r="F22" s="18">
        <v>182450</v>
      </c>
      <c r="G22" s="19">
        <v>1179.08313</v>
      </c>
      <c r="H22" s="20">
        <v>4.3728160000000003</v>
      </c>
    </row>
    <row r="23" spans="1:8" ht="15.75">
      <c r="A23" s="17">
        <v>12</v>
      </c>
      <c r="B23" s="18" t="s">
        <v>197</v>
      </c>
      <c r="C23" s="18" t="s">
        <v>198</v>
      </c>
      <c r="D23" s="18" t="s">
        <v>20</v>
      </c>
      <c r="E23" s="18" t="s">
        <v>21</v>
      </c>
      <c r="F23" s="18">
        <v>1078700</v>
      </c>
      <c r="G23" s="19">
        <v>1174.1649500000001</v>
      </c>
      <c r="H23" s="20">
        <v>4.3545759999999998</v>
      </c>
    </row>
    <row r="24" spans="1:8" ht="15.75">
      <c r="A24" s="17">
        <v>13</v>
      </c>
      <c r="B24" s="18" t="s">
        <v>253</v>
      </c>
      <c r="C24" s="18" t="s">
        <v>254</v>
      </c>
      <c r="D24" s="18" t="s">
        <v>20</v>
      </c>
      <c r="E24" s="18" t="s">
        <v>24</v>
      </c>
      <c r="F24" s="18">
        <v>177000</v>
      </c>
      <c r="G24" s="19">
        <v>1084.0364999999999</v>
      </c>
      <c r="H24" s="20">
        <v>4.0203199999999999</v>
      </c>
    </row>
    <row r="25" spans="1:8" ht="15.75">
      <c r="A25" s="17">
        <v>14</v>
      </c>
      <c r="B25" s="18" t="s">
        <v>280</v>
      </c>
      <c r="C25" s="18" t="s">
        <v>281</v>
      </c>
      <c r="D25" s="18" t="s">
        <v>20</v>
      </c>
      <c r="E25" s="18" t="s">
        <v>38</v>
      </c>
      <c r="F25" s="18">
        <v>70250</v>
      </c>
      <c r="G25" s="19">
        <v>909.14036999999996</v>
      </c>
      <c r="H25" s="20">
        <v>3.3716900000000001</v>
      </c>
    </row>
    <row r="26" spans="1:8" ht="15.75">
      <c r="A26" s="17">
        <v>15</v>
      </c>
      <c r="B26" s="18" t="s">
        <v>423</v>
      </c>
      <c r="C26" s="18" t="s">
        <v>424</v>
      </c>
      <c r="D26" s="18" t="s">
        <v>20</v>
      </c>
      <c r="E26" s="18" t="s">
        <v>425</v>
      </c>
      <c r="F26" s="18">
        <v>105100</v>
      </c>
      <c r="G26" s="19">
        <v>829.71195</v>
      </c>
      <c r="H26" s="20">
        <v>3.0771169999999999</v>
      </c>
    </row>
    <row r="27" spans="1:8" ht="15.75">
      <c r="A27" s="17">
        <v>16</v>
      </c>
      <c r="B27" s="18" t="s">
        <v>94</v>
      </c>
      <c r="C27" s="18" t="s">
        <v>95</v>
      </c>
      <c r="D27" s="18" t="s">
        <v>20</v>
      </c>
      <c r="E27" s="18" t="s">
        <v>96</v>
      </c>
      <c r="F27" s="18">
        <v>89500</v>
      </c>
      <c r="G27" s="19">
        <v>811.04899999999998</v>
      </c>
      <c r="H27" s="20">
        <v>3.0079030000000002</v>
      </c>
    </row>
    <row r="28" spans="1:8" ht="15.75">
      <c r="A28" s="17">
        <v>17</v>
      </c>
      <c r="B28" s="18" t="s">
        <v>218</v>
      </c>
      <c r="C28" s="18" t="s">
        <v>219</v>
      </c>
      <c r="D28" s="18" t="s">
        <v>20</v>
      </c>
      <c r="E28" s="18" t="s">
        <v>220</v>
      </c>
      <c r="F28" s="18">
        <v>183900</v>
      </c>
      <c r="G28" s="19">
        <v>717.57780000000002</v>
      </c>
      <c r="H28" s="20">
        <v>2.6612499999999999</v>
      </c>
    </row>
    <row r="29" spans="1:8" ht="15.75">
      <c r="A29" s="17">
        <v>18</v>
      </c>
      <c r="B29" s="18" t="s">
        <v>296</v>
      </c>
      <c r="C29" s="18" t="s">
        <v>297</v>
      </c>
      <c r="D29" s="18" t="s">
        <v>20</v>
      </c>
      <c r="E29" s="18" t="s">
        <v>47</v>
      </c>
      <c r="F29" s="18">
        <v>1565000</v>
      </c>
      <c r="G29" s="19">
        <v>658.86500000000001</v>
      </c>
      <c r="H29" s="20">
        <v>2.443505</v>
      </c>
    </row>
    <row r="30" spans="1:8" ht="15.75">
      <c r="A30" s="17">
        <v>19</v>
      </c>
      <c r="B30" s="18" t="s">
        <v>337</v>
      </c>
      <c r="C30" s="18" t="s">
        <v>338</v>
      </c>
      <c r="D30" s="18" t="s">
        <v>20</v>
      </c>
      <c r="E30" s="18" t="s">
        <v>63</v>
      </c>
      <c r="F30" s="18">
        <v>550000</v>
      </c>
      <c r="G30" s="19">
        <v>591.52499999999998</v>
      </c>
      <c r="H30" s="20">
        <v>2.1937639999999998</v>
      </c>
    </row>
    <row r="31" spans="1:8" ht="15.75">
      <c r="A31" s="17">
        <v>20</v>
      </c>
      <c r="B31" s="18" t="s">
        <v>97</v>
      </c>
      <c r="C31" s="18" t="s">
        <v>98</v>
      </c>
      <c r="D31" s="18" t="s">
        <v>20</v>
      </c>
      <c r="E31" s="18" t="s">
        <v>72</v>
      </c>
      <c r="F31" s="18">
        <v>20791</v>
      </c>
      <c r="G31" s="19">
        <v>580.69263000000001</v>
      </c>
      <c r="H31" s="20">
        <v>2.1535899999999999</v>
      </c>
    </row>
    <row r="32" spans="1:8" ht="15.75">
      <c r="A32" s="17">
        <v>21</v>
      </c>
      <c r="B32" s="18" t="s">
        <v>201</v>
      </c>
      <c r="C32" s="18" t="s">
        <v>202</v>
      </c>
      <c r="D32" s="18" t="s">
        <v>20</v>
      </c>
      <c r="E32" s="18" t="s">
        <v>203</v>
      </c>
      <c r="F32" s="18">
        <v>79000</v>
      </c>
      <c r="G32" s="19">
        <v>569.74800000000005</v>
      </c>
      <c r="H32" s="20">
        <v>2.113</v>
      </c>
    </row>
    <row r="33" spans="1:8" ht="15.75">
      <c r="A33" s="17">
        <v>22</v>
      </c>
      <c r="B33" s="18" t="s">
        <v>232</v>
      </c>
      <c r="C33" s="18" t="s">
        <v>233</v>
      </c>
      <c r="D33" s="18" t="s">
        <v>20</v>
      </c>
      <c r="E33" s="18" t="s">
        <v>72</v>
      </c>
      <c r="F33" s="18">
        <v>22300</v>
      </c>
      <c r="G33" s="19">
        <v>533.31565000000001</v>
      </c>
      <c r="H33" s="20">
        <v>1.9778849999999999</v>
      </c>
    </row>
    <row r="34" spans="1:8" ht="15.75">
      <c r="A34" s="17">
        <v>23</v>
      </c>
      <c r="B34" s="18" t="s">
        <v>426</v>
      </c>
      <c r="C34" s="18" t="s">
        <v>427</v>
      </c>
      <c r="D34" s="18" t="s">
        <v>20</v>
      </c>
      <c r="E34" s="18" t="s">
        <v>63</v>
      </c>
      <c r="F34" s="18">
        <v>261000</v>
      </c>
      <c r="G34" s="19">
        <v>408.98700000000002</v>
      </c>
      <c r="H34" s="20">
        <v>1.5167930000000001</v>
      </c>
    </row>
    <row r="35" spans="1:8" ht="15.75">
      <c r="A35" s="17">
        <v>24</v>
      </c>
      <c r="B35" s="18" t="s">
        <v>245</v>
      </c>
      <c r="C35" s="18" t="s">
        <v>246</v>
      </c>
      <c r="D35" s="18" t="s">
        <v>20</v>
      </c>
      <c r="E35" s="18" t="s">
        <v>24</v>
      </c>
      <c r="F35" s="18">
        <v>23650</v>
      </c>
      <c r="G35" s="19">
        <v>382.94080000000002</v>
      </c>
      <c r="H35" s="20">
        <v>1.420196</v>
      </c>
    </row>
    <row r="36" spans="1:8" ht="15.75">
      <c r="A36" s="17">
        <v>25</v>
      </c>
      <c r="B36" s="18" t="s">
        <v>61</v>
      </c>
      <c r="C36" s="18" t="s">
        <v>62</v>
      </c>
      <c r="D36" s="18" t="s">
        <v>20</v>
      </c>
      <c r="E36" s="18" t="s">
        <v>63</v>
      </c>
      <c r="F36" s="18">
        <v>38800</v>
      </c>
      <c r="G36" s="19">
        <v>208.8604</v>
      </c>
      <c r="H36" s="20">
        <v>0.77459199999999995</v>
      </c>
    </row>
    <row r="37" spans="1:8" ht="15.75">
      <c r="A37" s="17">
        <v>26</v>
      </c>
      <c r="B37" s="18" t="s">
        <v>36</v>
      </c>
      <c r="C37" s="18" t="s">
        <v>37</v>
      </c>
      <c r="D37" s="18" t="s">
        <v>20</v>
      </c>
      <c r="E37" s="18" t="s">
        <v>38</v>
      </c>
      <c r="F37" s="18">
        <v>55000</v>
      </c>
      <c r="G37" s="19">
        <v>139.81</v>
      </c>
      <c r="H37" s="20">
        <v>0.51850700000000005</v>
      </c>
    </row>
    <row r="38" spans="1:8" ht="15.75">
      <c r="A38" s="17">
        <v>27</v>
      </c>
      <c r="B38" s="18" t="s">
        <v>251</v>
      </c>
      <c r="C38" s="18" t="s">
        <v>252</v>
      </c>
      <c r="D38" s="18" t="s">
        <v>20</v>
      </c>
      <c r="E38" s="18" t="s">
        <v>60</v>
      </c>
      <c r="F38" s="18">
        <v>14000</v>
      </c>
      <c r="G38" s="19">
        <v>127.449</v>
      </c>
      <c r="H38" s="20">
        <v>0.472665</v>
      </c>
    </row>
    <row r="39" spans="1:8" ht="15.75">
      <c r="A39" s="6"/>
      <c r="B39" s="9"/>
      <c r="C39" s="9" t="s">
        <v>99</v>
      </c>
      <c r="D39" s="9"/>
      <c r="E39" s="9"/>
      <c r="F39" s="9"/>
      <c r="G39" s="12">
        <f>SUM(G12:G38)</f>
        <v>26711.548380000007</v>
      </c>
      <c r="H39" s="15">
        <f>SUM(H12:H38)</f>
        <v>99.063986</v>
      </c>
    </row>
    <row r="40" spans="1:8" ht="15.75">
      <c r="A40" s="6"/>
      <c r="B40" s="9"/>
      <c r="C40" s="9"/>
      <c r="D40" s="9"/>
      <c r="E40" s="9"/>
      <c r="F40" s="9"/>
      <c r="G40" s="12"/>
      <c r="H40" s="14"/>
    </row>
    <row r="41" spans="1:8" ht="15.75">
      <c r="A41" s="6"/>
      <c r="B41" s="9"/>
      <c r="C41" s="9" t="s">
        <v>100</v>
      </c>
      <c r="D41" s="9" t="s">
        <v>101</v>
      </c>
      <c r="E41" s="9" t="s">
        <v>101</v>
      </c>
      <c r="F41" s="9" t="s">
        <v>101</v>
      </c>
      <c r="G41" s="12" t="s">
        <v>101</v>
      </c>
      <c r="H41" s="14" t="s">
        <v>101</v>
      </c>
    </row>
    <row r="42" spans="1:8" ht="15.75">
      <c r="A42" s="6"/>
      <c r="B42" s="9"/>
      <c r="C42" s="9" t="s">
        <v>99</v>
      </c>
      <c r="D42" s="9"/>
      <c r="E42" s="9"/>
      <c r="F42" s="9"/>
      <c r="G42" s="12">
        <f>SUM(G41:G41)</f>
        <v>0</v>
      </c>
      <c r="H42" s="15">
        <f>SUM(H41:H41)</f>
        <v>0</v>
      </c>
    </row>
    <row r="43" spans="1:8" ht="15.75">
      <c r="A43" s="6"/>
      <c r="B43" s="9"/>
      <c r="C43" s="9" t="s">
        <v>102</v>
      </c>
      <c r="D43" s="9"/>
      <c r="E43" s="9"/>
      <c r="F43" s="9"/>
      <c r="G43" s="16">
        <f>SUM(G39,G42)</f>
        <v>26711.548380000007</v>
      </c>
      <c r="H43" s="16">
        <f>SUM(H39,H42)</f>
        <v>99.063986</v>
      </c>
    </row>
    <row r="44" spans="1:8" ht="15.75">
      <c r="A44" s="6"/>
      <c r="B44" s="9"/>
      <c r="C44" s="9"/>
      <c r="D44" s="9"/>
      <c r="E44" s="9"/>
      <c r="F44" s="9"/>
      <c r="G44" s="12"/>
      <c r="H44" s="14"/>
    </row>
    <row r="45" spans="1:8" ht="15.75">
      <c r="A45" s="6"/>
      <c r="B45" s="9"/>
      <c r="C45" s="9" t="s">
        <v>103</v>
      </c>
      <c r="D45" s="9"/>
      <c r="E45" s="9"/>
      <c r="F45" s="9"/>
      <c r="G45" s="12"/>
      <c r="H45" s="14"/>
    </row>
    <row r="46" spans="1:8" ht="15.75">
      <c r="A46" s="6"/>
      <c r="B46" s="9"/>
      <c r="C46" s="9" t="s">
        <v>104</v>
      </c>
      <c r="D46" s="9" t="s">
        <v>101</v>
      </c>
      <c r="E46" s="9" t="s">
        <v>101</v>
      </c>
      <c r="F46" s="9" t="s">
        <v>101</v>
      </c>
      <c r="G46" s="12" t="s">
        <v>101</v>
      </c>
      <c r="H46" s="14" t="s">
        <v>101</v>
      </c>
    </row>
    <row r="47" spans="1:8" ht="15.75">
      <c r="A47" s="6"/>
      <c r="B47" s="9"/>
      <c r="C47" s="9" t="s">
        <v>99</v>
      </c>
      <c r="D47" s="9"/>
      <c r="E47" s="9"/>
      <c r="F47" s="9"/>
      <c r="G47" s="12">
        <f>SUM(G46:G46)</f>
        <v>0</v>
      </c>
      <c r="H47" s="15">
        <f>SUM(H46:H46)</f>
        <v>0</v>
      </c>
    </row>
    <row r="48" spans="1:8" ht="15.75">
      <c r="A48" s="6"/>
      <c r="B48" s="9"/>
      <c r="C48" s="9"/>
      <c r="D48" s="9"/>
      <c r="E48" s="9"/>
      <c r="F48" s="9"/>
      <c r="G48" s="12"/>
      <c r="H48" s="14"/>
    </row>
    <row r="49" spans="1:8" ht="15.75">
      <c r="A49" s="6"/>
      <c r="B49" s="9"/>
      <c r="C49" s="9" t="s">
        <v>105</v>
      </c>
      <c r="D49" s="9" t="s">
        <v>101</v>
      </c>
      <c r="E49" s="9" t="s">
        <v>101</v>
      </c>
      <c r="F49" s="9" t="s">
        <v>101</v>
      </c>
      <c r="G49" s="12" t="s">
        <v>101</v>
      </c>
      <c r="H49" s="14" t="s">
        <v>101</v>
      </c>
    </row>
    <row r="50" spans="1:8" ht="15.75">
      <c r="A50" s="6"/>
      <c r="B50" s="9"/>
      <c r="C50" s="9" t="s">
        <v>99</v>
      </c>
      <c r="D50" s="9"/>
      <c r="E50" s="9"/>
      <c r="F50" s="9"/>
      <c r="G50" s="12">
        <f>SUM(G49:G49)</f>
        <v>0</v>
      </c>
      <c r="H50" s="15">
        <f>SUM(H49:H49)</f>
        <v>0</v>
      </c>
    </row>
    <row r="51" spans="1:8" ht="15.75">
      <c r="A51" s="6"/>
      <c r="B51" s="9"/>
      <c r="C51" s="9" t="s">
        <v>102</v>
      </c>
      <c r="D51" s="9"/>
      <c r="E51" s="9"/>
      <c r="F51" s="9"/>
      <c r="G51" s="16">
        <f>SUM(G47,G50)</f>
        <v>0</v>
      </c>
      <c r="H51" s="16">
        <f>SUM(H47,H50)</f>
        <v>0</v>
      </c>
    </row>
    <row r="52" spans="1:8" ht="15.75">
      <c r="A52" s="6"/>
      <c r="B52" s="9"/>
      <c r="C52" s="9"/>
      <c r="D52" s="9"/>
      <c r="E52" s="9"/>
      <c r="F52" s="9"/>
      <c r="G52" s="12"/>
      <c r="H52" s="14"/>
    </row>
    <row r="53" spans="1:8" ht="15.75">
      <c r="A53" s="6"/>
      <c r="B53" s="9"/>
      <c r="C53" s="9" t="s">
        <v>106</v>
      </c>
      <c r="D53" s="9"/>
      <c r="E53" s="9"/>
      <c r="F53" s="9"/>
      <c r="G53" s="12"/>
      <c r="H53" s="14"/>
    </row>
    <row r="54" spans="1:8" ht="15.75">
      <c r="A54" s="6"/>
      <c r="B54" s="9"/>
      <c r="C54" s="9" t="s">
        <v>107</v>
      </c>
      <c r="D54" s="9" t="s">
        <v>101</v>
      </c>
      <c r="E54" s="9" t="s">
        <v>101</v>
      </c>
      <c r="F54" s="9" t="s">
        <v>101</v>
      </c>
      <c r="G54" s="12" t="s">
        <v>101</v>
      </c>
      <c r="H54" s="14" t="s">
        <v>101</v>
      </c>
    </row>
    <row r="55" spans="1:8" ht="15.75">
      <c r="A55" s="6"/>
      <c r="B55" s="9"/>
      <c r="C55" s="9" t="s">
        <v>99</v>
      </c>
      <c r="D55" s="9"/>
      <c r="E55" s="9"/>
      <c r="F55" s="9"/>
      <c r="G55" s="12">
        <f>SUM(G54:G54)</f>
        <v>0</v>
      </c>
      <c r="H55" s="15">
        <f>SUM(H54:H54)</f>
        <v>0</v>
      </c>
    </row>
    <row r="56" spans="1:8" ht="15.75">
      <c r="A56" s="6"/>
      <c r="B56" s="9"/>
      <c r="C56" s="9"/>
      <c r="D56" s="9"/>
      <c r="E56" s="9"/>
      <c r="F56" s="9"/>
      <c r="G56" s="12"/>
      <c r="H56" s="14"/>
    </row>
    <row r="57" spans="1:8" ht="15.75">
      <c r="A57" s="6"/>
      <c r="B57" s="9"/>
      <c r="C57" s="9" t="s">
        <v>113</v>
      </c>
      <c r="D57" s="9" t="s">
        <v>101</v>
      </c>
      <c r="E57" s="9" t="s">
        <v>101</v>
      </c>
      <c r="F57" s="9" t="s">
        <v>101</v>
      </c>
      <c r="G57" s="12" t="s">
        <v>101</v>
      </c>
      <c r="H57" s="14" t="s">
        <v>101</v>
      </c>
    </row>
    <row r="58" spans="1:8" ht="15.75">
      <c r="A58" s="6"/>
      <c r="B58" s="9"/>
      <c r="C58" s="9" t="s">
        <v>99</v>
      </c>
      <c r="D58" s="9"/>
      <c r="E58" s="9"/>
      <c r="F58" s="9"/>
      <c r="G58" s="12">
        <f>SUM(G57:G57)</f>
        <v>0</v>
      </c>
      <c r="H58" s="15">
        <f>SUM(H57:H57)</f>
        <v>0</v>
      </c>
    </row>
    <row r="59" spans="1:8" ht="15.75">
      <c r="A59" s="6"/>
      <c r="B59" s="9"/>
      <c r="C59" s="9"/>
      <c r="D59" s="9"/>
      <c r="E59" s="9"/>
      <c r="F59" s="9"/>
      <c r="G59" s="12"/>
      <c r="H59" s="14"/>
    </row>
    <row r="60" spans="1:8" ht="15.75">
      <c r="A60" s="6"/>
      <c r="B60" s="9"/>
      <c r="C60" s="9" t="s">
        <v>114</v>
      </c>
      <c r="D60" s="9" t="s">
        <v>101</v>
      </c>
      <c r="E60" s="9" t="s">
        <v>101</v>
      </c>
      <c r="F60" s="9" t="s">
        <v>101</v>
      </c>
      <c r="G60" s="12" t="s">
        <v>101</v>
      </c>
      <c r="H60" s="14" t="s">
        <v>101</v>
      </c>
    </row>
    <row r="61" spans="1:8" ht="15.75">
      <c r="A61" s="6"/>
      <c r="B61" s="9"/>
      <c r="C61" s="9" t="s">
        <v>99</v>
      </c>
      <c r="D61" s="9"/>
      <c r="E61" s="9"/>
      <c r="F61" s="9"/>
      <c r="G61" s="12">
        <f>SUM(G60:G60)</f>
        <v>0</v>
      </c>
      <c r="H61" s="15">
        <f>SUM(H60:H60)</f>
        <v>0</v>
      </c>
    </row>
    <row r="62" spans="1:8" ht="15.75">
      <c r="A62" s="6"/>
      <c r="B62" s="9"/>
      <c r="C62" s="9" t="s">
        <v>102</v>
      </c>
      <c r="D62" s="9"/>
      <c r="E62" s="9"/>
      <c r="F62" s="9"/>
      <c r="G62" s="16">
        <f>SUM(G55,G58,G61)</f>
        <v>0</v>
      </c>
      <c r="H62" s="16">
        <f>SUM(H55,H58,H61)</f>
        <v>0</v>
      </c>
    </row>
    <row r="63" spans="1:8" ht="15.75">
      <c r="A63" s="6"/>
      <c r="B63" s="9"/>
      <c r="C63" s="9"/>
      <c r="D63" s="9"/>
      <c r="E63" s="9"/>
      <c r="F63" s="9"/>
      <c r="G63" s="12"/>
      <c r="H63" s="14"/>
    </row>
    <row r="64" spans="1:8" ht="15.75">
      <c r="A64" s="6"/>
      <c r="B64" s="9"/>
      <c r="C64" s="9" t="s">
        <v>115</v>
      </c>
      <c r="D64" s="9"/>
      <c r="E64" s="9"/>
      <c r="F64" s="9"/>
      <c r="G64" s="12"/>
      <c r="H64" s="14"/>
    </row>
    <row r="65" spans="1:8" ht="15.75">
      <c r="A65" s="6"/>
      <c r="B65" s="9"/>
      <c r="C65" s="9" t="s">
        <v>116</v>
      </c>
      <c r="D65" s="9" t="s">
        <v>101</v>
      </c>
      <c r="E65" s="9" t="s">
        <v>101</v>
      </c>
      <c r="F65" s="9" t="s">
        <v>101</v>
      </c>
      <c r="G65" s="12" t="s">
        <v>101</v>
      </c>
      <c r="H65" s="14" t="s">
        <v>101</v>
      </c>
    </row>
    <row r="66" spans="1:8" ht="15.75">
      <c r="A66" s="6"/>
      <c r="B66" s="9"/>
      <c r="C66" s="9" t="s">
        <v>99</v>
      </c>
      <c r="D66" s="9"/>
      <c r="E66" s="9"/>
      <c r="F66" s="9"/>
      <c r="G66" s="12">
        <f>SUM(G65:G65)</f>
        <v>0</v>
      </c>
      <c r="H66" s="15">
        <f>SUM(H65:H65)</f>
        <v>0</v>
      </c>
    </row>
    <row r="67" spans="1:8" ht="15.75">
      <c r="A67" s="6"/>
      <c r="B67" s="9"/>
      <c r="C67" s="9"/>
      <c r="D67" s="9"/>
      <c r="E67" s="9"/>
      <c r="F67" s="9"/>
      <c r="G67" s="12"/>
      <c r="H67" s="14"/>
    </row>
    <row r="68" spans="1:8" ht="15.75">
      <c r="A68" s="6"/>
      <c r="B68" s="9"/>
      <c r="C68" s="9" t="s">
        <v>117</v>
      </c>
      <c r="D68" s="9" t="s">
        <v>101</v>
      </c>
      <c r="E68" s="9" t="s">
        <v>101</v>
      </c>
      <c r="F68" s="9" t="s">
        <v>101</v>
      </c>
      <c r="G68" s="12" t="s">
        <v>101</v>
      </c>
      <c r="H68" s="14" t="s">
        <v>101</v>
      </c>
    </row>
    <row r="69" spans="1:8" ht="15.75">
      <c r="A69" s="6"/>
      <c r="B69" s="9"/>
      <c r="C69" s="9" t="s">
        <v>99</v>
      </c>
      <c r="D69" s="9"/>
      <c r="E69" s="9"/>
      <c r="F69" s="9"/>
      <c r="G69" s="12">
        <f>SUM(G68:G68)</f>
        <v>0</v>
      </c>
      <c r="H69" s="15">
        <f>SUM(H68:H68)</f>
        <v>0</v>
      </c>
    </row>
    <row r="70" spans="1:8" ht="15.75">
      <c r="A70" s="6"/>
      <c r="B70" s="9"/>
      <c r="C70" s="9" t="s">
        <v>102</v>
      </c>
      <c r="D70" s="9"/>
      <c r="E70" s="9"/>
      <c r="F70" s="9"/>
      <c r="G70" s="16">
        <f>SUM(G66,G69)</f>
        <v>0</v>
      </c>
      <c r="H70" s="16">
        <f>SUM(H66,H69)</f>
        <v>0</v>
      </c>
    </row>
    <row r="71" spans="1:8" ht="15.75">
      <c r="A71" s="6"/>
      <c r="B71" s="9"/>
      <c r="C71" s="9"/>
      <c r="D71" s="9"/>
      <c r="E71" s="9"/>
      <c r="F71" s="9"/>
      <c r="G71" s="12"/>
      <c r="H71" s="14"/>
    </row>
    <row r="72" spans="1:8" ht="15.75">
      <c r="A72" s="6"/>
      <c r="B72" s="9"/>
      <c r="C72" s="9" t="s">
        <v>118</v>
      </c>
      <c r="D72" s="9"/>
      <c r="E72" s="9"/>
      <c r="F72" s="9"/>
      <c r="G72" s="12"/>
      <c r="H72" s="14"/>
    </row>
    <row r="73" spans="1:8" ht="15.75">
      <c r="A73" s="6"/>
      <c r="B73" s="9"/>
      <c r="C73" s="9" t="s">
        <v>119</v>
      </c>
      <c r="D73" s="9" t="s">
        <v>101</v>
      </c>
      <c r="E73" s="9" t="s">
        <v>101</v>
      </c>
      <c r="F73" s="9" t="s">
        <v>101</v>
      </c>
      <c r="G73" s="12" t="s">
        <v>101</v>
      </c>
      <c r="H73" s="14" t="s">
        <v>101</v>
      </c>
    </row>
    <row r="74" spans="1:8" ht="15.75">
      <c r="A74" s="6"/>
      <c r="B74" s="9"/>
      <c r="C74" s="9" t="s">
        <v>99</v>
      </c>
      <c r="D74" s="9"/>
      <c r="E74" s="9"/>
      <c r="F74" s="9"/>
      <c r="G74" s="12">
        <f>SUM(G73:G73)</f>
        <v>0</v>
      </c>
      <c r="H74" s="15">
        <f>SUM(H73:H73)</f>
        <v>0</v>
      </c>
    </row>
    <row r="75" spans="1:8" ht="15.75">
      <c r="A75" s="6"/>
      <c r="B75" s="9"/>
      <c r="C75" s="9"/>
      <c r="D75" s="9"/>
      <c r="E75" s="9"/>
      <c r="F75" s="9"/>
      <c r="G75" s="12"/>
      <c r="H75" s="14"/>
    </row>
    <row r="76" spans="1:8" ht="15.75">
      <c r="A76" s="6"/>
      <c r="B76" s="9"/>
      <c r="C76" s="9" t="s">
        <v>120</v>
      </c>
      <c r="D76" s="9"/>
      <c r="E76" s="9"/>
      <c r="F76" s="9"/>
      <c r="G76" s="12"/>
      <c r="H76" s="14"/>
    </row>
    <row r="77" spans="1:8" ht="15.75">
      <c r="A77" s="17">
        <v>28</v>
      </c>
      <c r="B77" s="18" t="s">
        <v>121</v>
      </c>
      <c r="C77" s="18" t="s">
        <v>122</v>
      </c>
      <c r="D77" s="18" t="s">
        <v>123</v>
      </c>
      <c r="E77" s="18" t="s">
        <v>20</v>
      </c>
      <c r="F77" s="18">
        <v>2525</v>
      </c>
      <c r="G77" s="19">
        <v>252.5</v>
      </c>
      <c r="H77" s="20">
        <v>0.93643600000000005</v>
      </c>
    </row>
    <row r="78" spans="1:8" ht="15.75">
      <c r="A78" s="6"/>
      <c r="B78" s="9"/>
      <c r="C78" s="9" t="s">
        <v>99</v>
      </c>
      <c r="D78" s="9"/>
      <c r="E78" s="9"/>
      <c r="F78" s="9"/>
      <c r="G78" s="12">
        <f>SUM(G77:G77)</f>
        <v>252.5</v>
      </c>
      <c r="H78" s="15">
        <f>SUM(H77:H77)</f>
        <v>0.93643600000000005</v>
      </c>
    </row>
    <row r="79" spans="1:8" ht="15.75">
      <c r="A79" s="6"/>
      <c r="B79" s="9"/>
      <c r="C79" s="9"/>
      <c r="D79" s="9"/>
      <c r="E79" s="9"/>
      <c r="F79" s="9"/>
      <c r="G79" s="12"/>
      <c r="H79" s="14"/>
    </row>
    <row r="80" spans="1:8" ht="15.75">
      <c r="A80" s="6"/>
      <c r="B80" s="9"/>
      <c r="C80" s="9" t="s">
        <v>124</v>
      </c>
      <c r="D80" s="9"/>
      <c r="E80" s="9"/>
      <c r="F80" s="9"/>
      <c r="G80" s="12"/>
      <c r="H80" s="14"/>
    </row>
    <row r="81" spans="1:8" ht="15.75">
      <c r="A81" s="17">
        <v>29</v>
      </c>
      <c r="B81" s="18" t="s">
        <v>123</v>
      </c>
      <c r="C81" s="18" t="s">
        <v>125</v>
      </c>
      <c r="D81" s="18" t="s">
        <v>123</v>
      </c>
      <c r="E81" s="18" t="s">
        <v>20</v>
      </c>
      <c r="F81" s="18">
        <v>0</v>
      </c>
      <c r="G81" s="19">
        <v>-0.11365</v>
      </c>
      <c r="H81" s="20">
        <v>-4.2099999999999999E-4</v>
      </c>
    </row>
    <row r="82" spans="1:8" ht="15.75">
      <c r="A82" s="6"/>
      <c r="B82" s="9"/>
      <c r="C82" s="9" t="s">
        <v>99</v>
      </c>
      <c r="D82" s="9"/>
      <c r="E82" s="9"/>
      <c r="F82" s="9"/>
      <c r="G82" s="12">
        <f>SUM(G81:G81)</f>
        <v>-0.11365</v>
      </c>
      <c r="H82" s="15">
        <f>SUM(H81:H81)</f>
        <v>-4.2099999999999999E-4</v>
      </c>
    </row>
    <row r="83" spans="1:8" ht="15.75">
      <c r="A83" s="6"/>
      <c r="B83" s="9"/>
      <c r="C83" s="9" t="s">
        <v>102</v>
      </c>
      <c r="D83" s="9"/>
      <c r="E83" s="9"/>
      <c r="F83" s="9"/>
      <c r="G83" s="16">
        <f>SUM(G74,G78,G82)</f>
        <v>252.38634999999999</v>
      </c>
      <c r="H83" s="16">
        <f>SUM(H74,H78,H82)</f>
        <v>0.93601500000000004</v>
      </c>
    </row>
    <row r="84" spans="1:8" ht="15.75">
      <c r="A84" s="7"/>
      <c r="B84" s="10"/>
      <c r="C84" s="10" t="s">
        <v>126</v>
      </c>
      <c r="D84" s="10"/>
      <c r="E84" s="10"/>
      <c r="F84" s="10"/>
      <c r="G84" s="16">
        <f>SUM(G43,G51,G62,G70,G83)</f>
        <v>26963.934730000008</v>
      </c>
      <c r="H84" s="16">
        <f>SUM(H43,H51,H62,H70,H83)</f>
        <v>100.000001</v>
      </c>
    </row>
    <row r="85" spans="1:8">
      <c r="G85" s="3"/>
    </row>
    <row r="86" spans="1:8">
      <c r="B86" t="s">
        <v>127</v>
      </c>
      <c r="D86" t="s">
        <v>128</v>
      </c>
      <c r="G86" s="3"/>
    </row>
    <row r="87" spans="1:8">
      <c r="B87" s="4" t="s">
        <v>129</v>
      </c>
      <c r="C87" s="4" t="s">
        <v>130</v>
      </c>
      <c r="D87" s="4" t="s">
        <v>131</v>
      </c>
      <c r="E87" s="4" t="s">
        <v>132</v>
      </c>
      <c r="F87" s="4" t="s">
        <v>133</v>
      </c>
      <c r="G87" s="3"/>
    </row>
    <row r="88" spans="1:8">
      <c r="B88" s="4"/>
      <c r="C88" s="4"/>
      <c r="D88" s="4"/>
      <c r="E88" s="4"/>
      <c r="F88" s="4"/>
      <c r="G88" s="3"/>
    </row>
    <row r="89" spans="1:8">
      <c r="B89" s="4" t="s">
        <v>134</v>
      </c>
      <c r="C89" s="4"/>
      <c r="D89" s="4"/>
      <c r="E89" s="4"/>
      <c r="F89" s="4"/>
      <c r="G89" s="3"/>
    </row>
    <row r="90" spans="1:8">
      <c r="B90" s="4" t="s">
        <v>135</v>
      </c>
      <c r="C90" s="4"/>
      <c r="G90" s="3"/>
    </row>
    <row r="91" spans="1:8">
      <c r="B91" s="4" t="s">
        <v>136</v>
      </c>
      <c r="C91" s="4"/>
      <c r="G91" s="3"/>
    </row>
    <row r="92" spans="1:8">
      <c r="B92" s="4" t="s">
        <v>137</v>
      </c>
      <c r="C92" s="4"/>
      <c r="G92" s="3"/>
    </row>
    <row r="93" spans="1:8">
      <c r="B93" s="4" t="s">
        <v>138</v>
      </c>
      <c r="C93" s="4"/>
      <c r="G93" s="3"/>
    </row>
    <row r="94" spans="1:8">
      <c r="B94" s="4" t="s">
        <v>139</v>
      </c>
      <c r="C94" s="4"/>
      <c r="G94" s="3"/>
    </row>
    <row r="95" spans="1:8">
      <c r="B95" s="4" t="s">
        <v>140</v>
      </c>
      <c r="C95" s="4"/>
      <c r="G95" s="3"/>
    </row>
    <row r="96" spans="1:8">
      <c r="B96" s="4"/>
      <c r="C96" s="4"/>
      <c r="G96" s="3"/>
    </row>
    <row r="97" spans="2:7">
      <c r="B97" t="s">
        <v>141</v>
      </c>
      <c r="D97" t="s">
        <v>128</v>
      </c>
      <c r="G97" s="3"/>
    </row>
    <row r="98" spans="2:7">
      <c r="B98" s="4" t="s">
        <v>129</v>
      </c>
      <c r="C98" s="4" t="s">
        <v>130</v>
      </c>
      <c r="D98" s="4" t="s">
        <v>131</v>
      </c>
      <c r="E98" s="4" t="s">
        <v>132</v>
      </c>
      <c r="F98" s="4" t="s">
        <v>133</v>
      </c>
      <c r="G98" s="3"/>
    </row>
    <row r="99" spans="2:7">
      <c r="B99" s="4"/>
      <c r="C99" s="4"/>
      <c r="D99" s="4"/>
      <c r="E99" s="4"/>
      <c r="F99" s="4"/>
      <c r="G99" s="3"/>
    </row>
    <row r="100" spans="2:7">
      <c r="B100" s="4" t="s">
        <v>142</v>
      </c>
      <c r="C100" s="4"/>
      <c r="D100" s="4"/>
      <c r="E100" s="4"/>
      <c r="F100" s="4"/>
      <c r="G100" s="3"/>
    </row>
    <row r="101" spans="2:7">
      <c r="B101" s="4" t="s">
        <v>143</v>
      </c>
      <c r="C101" s="4"/>
    </row>
    <row r="102" spans="2:7">
      <c r="B102" s="4" t="s">
        <v>144</v>
      </c>
      <c r="C102" s="4"/>
    </row>
    <row r="103" spans="2:7">
      <c r="B103" s="4" t="s">
        <v>145</v>
      </c>
      <c r="C103" s="4"/>
    </row>
    <row r="104" spans="2:7">
      <c r="B104" s="4" t="s">
        <v>146</v>
      </c>
      <c r="C104" s="4"/>
    </row>
    <row r="105" spans="2:7">
      <c r="B105" s="4" t="s">
        <v>147</v>
      </c>
      <c r="C105" s="4"/>
    </row>
    <row r="106" spans="2:7">
      <c r="B106" s="4" t="s">
        <v>148</v>
      </c>
      <c r="C106" s="4"/>
    </row>
    <row r="107" spans="2:7">
      <c r="B107" s="4"/>
      <c r="C107" s="4"/>
    </row>
    <row r="108" spans="2:7">
      <c r="B108" t="s">
        <v>149</v>
      </c>
      <c r="D108" t="s">
        <v>128</v>
      </c>
    </row>
    <row r="109" spans="2:7">
      <c r="B109" s="4" t="s">
        <v>129</v>
      </c>
      <c r="C109" s="4" t="s">
        <v>150</v>
      </c>
      <c r="D109" s="4" t="s">
        <v>151</v>
      </c>
      <c r="E109" s="4" t="s">
        <v>152</v>
      </c>
      <c r="F109" s="4"/>
    </row>
    <row r="110" spans="2:7">
      <c r="B110" s="4"/>
      <c r="C110" s="4"/>
      <c r="D110" s="4"/>
      <c r="E110" s="4"/>
      <c r="F110" s="4"/>
    </row>
    <row r="111" spans="2:7">
      <c r="B111" s="4" t="s">
        <v>153</v>
      </c>
      <c r="C111" s="4"/>
      <c r="D111" s="4"/>
      <c r="E111" s="4"/>
      <c r="F111" s="4"/>
    </row>
    <row r="112" spans="2:7">
      <c r="B112" s="4" t="s">
        <v>154</v>
      </c>
      <c r="C112" s="4"/>
    </row>
    <row r="113" spans="2:6">
      <c r="B113" s="4" t="s">
        <v>155</v>
      </c>
      <c r="C113" s="4"/>
    </row>
    <row r="114" spans="2:6">
      <c r="B114" s="4" t="s">
        <v>156</v>
      </c>
      <c r="C114" s="4"/>
    </row>
    <row r="115" spans="2:6">
      <c r="B115" s="4" t="s">
        <v>157</v>
      </c>
      <c r="C115" s="4"/>
    </row>
    <row r="116" spans="2:6">
      <c r="B116" s="4"/>
      <c r="C116" s="4"/>
    </row>
    <row r="117" spans="2:6">
      <c r="B117" t="s">
        <v>158</v>
      </c>
      <c r="D117" t="s">
        <v>128</v>
      </c>
    </row>
    <row r="118" spans="2:6">
      <c r="B118" s="4" t="s">
        <v>129</v>
      </c>
      <c r="C118" s="4" t="s">
        <v>159</v>
      </c>
      <c r="D118" s="4" t="s">
        <v>150</v>
      </c>
      <c r="E118" s="4" t="s">
        <v>151</v>
      </c>
      <c r="F118" s="4" t="s">
        <v>152</v>
      </c>
    </row>
    <row r="119" spans="2:6">
      <c r="B119" s="4"/>
      <c r="C119" s="4"/>
      <c r="D119" s="4"/>
      <c r="E119" s="4"/>
      <c r="F119" s="4"/>
    </row>
    <row r="120" spans="2:6">
      <c r="B120" s="4" t="s">
        <v>160</v>
      </c>
      <c r="C120" s="4"/>
      <c r="D120" s="4"/>
      <c r="E120" s="4"/>
      <c r="F120" s="4"/>
    </row>
    <row r="121" spans="2:6">
      <c r="B121" s="4" t="s">
        <v>161</v>
      </c>
      <c r="C121" s="4"/>
    </row>
    <row r="122" spans="2:6">
      <c r="B122" s="4" t="s">
        <v>155</v>
      </c>
      <c r="C122" s="4"/>
    </row>
    <row r="123" spans="2:6">
      <c r="B123" s="4" t="s">
        <v>162</v>
      </c>
      <c r="C123" s="4"/>
    </row>
    <row r="124" spans="2:6">
      <c r="B124" s="4" t="s">
        <v>157</v>
      </c>
      <c r="C124" s="4"/>
    </row>
    <row r="125" spans="2:6">
      <c r="B125" s="4"/>
      <c r="C125" s="4"/>
    </row>
    <row r="127" spans="2:6">
      <c r="C127" t="s">
        <v>163</v>
      </c>
    </row>
    <row r="129" spans="2:3">
      <c r="B129" t="s">
        <v>164</v>
      </c>
      <c r="C129" t="s">
        <v>165</v>
      </c>
    </row>
    <row r="130" spans="2:3">
      <c r="B130" t="s">
        <v>166</v>
      </c>
      <c r="C130" t="s">
        <v>167</v>
      </c>
    </row>
    <row r="131" spans="2:3">
      <c r="B131" t="s">
        <v>168</v>
      </c>
      <c r="C131" t="s">
        <v>169</v>
      </c>
    </row>
    <row r="132" spans="2:3">
      <c r="C132" t="s">
        <v>428</v>
      </c>
    </row>
    <row r="133" spans="2:3">
      <c r="C133" t="s">
        <v>429</v>
      </c>
    </row>
    <row r="134" spans="2:3">
      <c r="C134" t="s">
        <v>430</v>
      </c>
    </row>
    <row r="135" spans="2:3">
      <c r="C135" t="s">
        <v>431</v>
      </c>
    </row>
    <row r="136" spans="2:3">
      <c r="B136" t="s">
        <v>174</v>
      </c>
      <c r="C136" t="s">
        <v>175</v>
      </c>
    </row>
    <row r="137" spans="2:3">
      <c r="C137" t="s">
        <v>432</v>
      </c>
    </row>
    <row r="138" spans="2:3">
      <c r="C138" t="s">
        <v>433</v>
      </c>
    </row>
    <row r="139" spans="2:3">
      <c r="C139" t="s">
        <v>434</v>
      </c>
    </row>
    <row r="140" spans="2:3">
      <c r="C140" t="s">
        <v>435</v>
      </c>
    </row>
    <row r="141" spans="2:3">
      <c r="B141" t="s">
        <v>180</v>
      </c>
      <c r="C141" t="s">
        <v>181</v>
      </c>
    </row>
    <row r="142" spans="2:3">
      <c r="C142" t="s">
        <v>182</v>
      </c>
    </row>
    <row r="143" spans="2:3">
      <c r="B143" t="s">
        <v>183</v>
      </c>
      <c r="C143" t="s">
        <v>184</v>
      </c>
    </row>
    <row r="144" spans="2:3">
      <c r="B144" t="s">
        <v>185</v>
      </c>
      <c r="C144" t="s">
        <v>186</v>
      </c>
    </row>
    <row r="145" spans="2:3">
      <c r="B145" t="s">
        <v>187</v>
      </c>
      <c r="C145" s="23" t="s">
        <v>588</v>
      </c>
    </row>
    <row r="146" spans="2:3">
      <c r="B146" t="s">
        <v>188</v>
      </c>
      <c r="C146" t="s">
        <v>189</v>
      </c>
    </row>
  </sheetData>
  <sheetProtection select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QAF</vt:lpstr>
      <vt:lpstr>QActive</vt:lpstr>
      <vt:lpstr>QESG</vt:lpstr>
      <vt:lpstr>QCF</vt:lpstr>
      <vt:lpstr>QFF</vt:lpstr>
      <vt:lpstr>QIF</vt:lpstr>
      <vt:lpstr>QL&amp;MF</vt:lpstr>
      <vt:lpstr>QLP</vt:lpstr>
      <vt:lpstr>QMCF</vt:lpstr>
      <vt:lpstr>QMAF</vt:lpstr>
      <vt:lpstr>QMQM</vt:lpstr>
      <vt:lpstr>QSCF</vt:lpstr>
      <vt:lpstr>QTP</vt:lpstr>
      <vt:lpstr>QVF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Mehul Soni</dc:creator>
  <cp:lastModifiedBy>Mehul Soni</cp:lastModifiedBy>
  <dcterms:created xsi:type="dcterms:W3CDTF">2022-02-07T12:12:18Z</dcterms:created>
  <dcterms:modified xsi:type="dcterms:W3CDTF">2022-02-11T04:58:29Z</dcterms:modified>
</cp:coreProperties>
</file>