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1955" tabRatio="1000" activeTab="10"/>
  </bookViews>
  <sheets>
    <sheet name="QUANT ABSOLUTE FUND" sheetId="4" r:id="rId1"/>
    <sheet name="QUANT INFRASTRUCTURE FUND" sheetId="1" r:id="rId2"/>
    <sheet name="QUANT MONEY MARKET FUND" sheetId="2" r:id="rId3"/>
    <sheet name="QUANT MID CAP FUND" sheetId="3" r:id="rId4"/>
    <sheet name="QUANT FOCUSED FUND" sheetId="5" r:id="rId5"/>
    <sheet name="QUANT DYNAMIC BOND" sheetId="6" r:id="rId6"/>
    <sheet name="QUANT ACTIVE FUND" sheetId="7" r:id="rId7"/>
    <sheet name="QUANT SMALL CAP FUND" sheetId="8" r:id="rId8"/>
    <sheet name="QUANT MULTI ASSET FUND" sheetId="9" r:id="rId9"/>
    <sheet name="QUANT TAX PLAN" sheetId="11" r:id="rId10"/>
    <sheet name="QUANT LIQUID FUND" sheetId="12" r:id="rId11"/>
    <sheet name="QUANT LARGE &amp; MID CAP FUND" sheetId="13" r:id="rId12"/>
    <sheet name="QUANT CONSUMPTION FUND" sheetId="14" r:id="rId13"/>
  </sheets>
  <externalReferences>
    <externalReference r:id="rId14"/>
  </externalReferences>
  <calcPr calcId="144525"/>
</workbook>
</file>

<file path=xl/calcChain.xml><?xml version="1.0" encoding="utf-8"?>
<calcChain xmlns="http://schemas.openxmlformats.org/spreadsheetml/2006/main">
  <c r="A63" i="14" l="1"/>
  <c r="A68" i="13"/>
  <c r="A54" i="12"/>
  <c r="A76" i="11"/>
  <c r="A60" i="9"/>
  <c r="A43" i="9"/>
  <c r="A79" i="8"/>
  <c r="A83" i="7"/>
  <c r="A49" i="6"/>
  <c r="A64" i="5"/>
  <c r="A67" i="3"/>
  <c r="A62" i="1"/>
  <c r="A69" i="4"/>
  <c r="A52" i="4"/>
  <c r="G75" i="13" l="1"/>
  <c r="G36" i="13"/>
  <c r="H36" i="13"/>
  <c r="H44" i="11"/>
  <c r="G44" i="11"/>
  <c r="G67" i="9"/>
  <c r="G27" i="9"/>
  <c r="G86" i="8"/>
  <c r="H86" i="8"/>
  <c r="G47" i="8"/>
  <c r="H90" i="7"/>
  <c r="G90" i="7"/>
  <c r="H51" i="7"/>
  <c r="G51" i="7"/>
  <c r="H33" i="6"/>
  <c r="G36" i="5"/>
  <c r="H32" i="5"/>
  <c r="G35" i="3"/>
  <c r="H69" i="1"/>
  <c r="H30" i="1"/>
  <c r="G69" i="1"/>
  <c r="G30" i="1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26" i="9"/>
  <c r="E21" i="9"/>
  <c r="E16" i="9"/>
  <c r="E15" i="9"/>
  <c r="E14" i="9"/>
  <c r="E46" i="8"/>
  <c r="E45" i="8"/>
  <c r="E44" i="8"/>
  <c r="E43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5" i="5"/>
  <c r="E14" i="5"/>
  <c r="E13" i="5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G76" i="4"/>
  <c r="H36" i="4"/>
  <c r="H68" i="14" l="1"/>
  <c r="G68" i="14"/>
  <c r="H64" i="14"/>
  <c r="H69" i="14" s="1"/>
  <c r="G64" i="14"/>
  <c r="G69" i="14" s="1"/>
  <c r="H31" i="14"/>
  <c r="G31" i="14"/>
  <c r="G35" i="14" s="1"/>
  <c r="H73" i="13"/>
  <c r="G73" i="13"/>
  <c r="H69" i="13"/>
  <c r="H74" i="13" s="1"/>
  <c r="G69" i="13"/>
  <c r="G74" i="13" s="1"/>
  <c r="H59" i="12"/>
  <c r="G59" i="12"/>
  <c r="H55" i="12"/>
  <c r="G55" i="12"/>
  <c r="G60" i="12" s="1"/>
  <c r="H49" i="12"/>
  <c r="H50" i="12" s="1"/>
  <c r="G49" i="12"/>
  <c r="G50" i="12" s="1"/>
  <c r="H81" i="11"/>
  <c r="G81" i="11"/>
  <c r="H77" i="11"/>
  <c r="H82" i="11" s="1"/>
  <c r="G77" i="11"/>
  <c r="G82" i="11" s="1"/>
  <c r="G48" i="11"/>
  <c r="H65" i="9"/>
  <c r="G65" i="9"/>
  <c r="H61" i="9"/>
  <c r="H66" i="9" s="1"/>
  <c r="G61" i="9"/>
  <c r="G66" i="9" s="1"/>
  <c r="H44" i="9"/>
  <c r="G44" i="9"/>
  <c r="H27" i="9"/>
  <c r="G31" i="9"/>
  <c r="H84" i="8"/>
  <c r="G84" i="8"/>
  <c r="H80" i="8"/>
  <c r="H85" i="8" s="1"/>
  <c r="G80" i="8"/>
  <c r="G85" i="8" s="1"/>
  <c r="H47" i="8"/>
  <c r="H51" i="8" s="1"/>
  <c r="H88" i="7"/>
  <c r="G88" i="7"/>
  <c r="H84" i="7"/>
  <c r="H89" i="7" s="1"/>
  <c r="G84" i="7"/>
  <c r="G89" i="7" s="1"/>
  <c r="H54" i="6"/>
  <c r="G54" i="6"/>
  <c r="H50" i="6"/>
  <c r="H55" i="6" s="1"/>
  <c r="G50" i="6"/>
  <c r="G55" i="6" s="1"/>
  <c r="H40" i="6"/>
  <c r="G33" i="6"/>
  <c r="G40" i="6" s="1"/>
  <c r="H69" i="5"/>
  <c r="G69" i="5"/>
  <c r="H65" i="5"/>
  <c r="H70" i="5" s="1"/>
  <c r="G65" i="5"/>
  <c r="G70" i="5" s="1"/>
  <c r="H36" i="5"/>
  <c r="G32" i="5"/>
  <c r="H74" i="4"/>
  <c r="G74" i="4"/>
  <c r="H70" i="4"/>
  <c r="H75" i="4" s="1"/>
  <c r="G70" i="4"/>
  <c r="G75" i="4" s="1"/>
  <c r="H53" i="4"/>
  <c r="G53" i="4"/>
  <c r="G60" i="4" s="1"/>
  <c r="H40" i="4"/>
  <c r="G36" i="4"/>
  <c r="H72" i="3"/>
  <c r="G72" i="3"/>
  <c r="H68" i="3"/>
  <c r="H73" i="3" s="1"/>
  <c r="G68" i="3"/>
  <c r="G73" i="3" s="1"/>
  <c r="H35" i="3"/>
  <c r="H39" i="3" s="1"/>
  <c r="G39" i="3"/>
  <c r="H51" i="2"/>
  <c r="G51" i="2"/>
  <c r="H47" i="2"/>
  <c r="H52" i="2" s="1"/>
  <c r="G47" i="2"/>
  <c r="G52" i="2" s="1"/>
  <c r="H67" i="1"/>
  <c r="G67" i="1"/>
  <c r="H63" i="1"/>
  <c r="H68" i="1" s="1"/>
  <c r="G63" i="1"/>
  <c r="G68" i="1" s="1"/>
  <c r="G34" i="1"/>
  <c r="H60" i="12" l="1"/>
  <c r="G70" i="14"/>
  <c r="H35" i="14"/>
  <c r="H70" i="14" s="1"/>
  <c r="G40" i="13"/>
  <c r="H40" i="13"/>
  <c r="H61" i="12"/>
  <c r="G61" i="12"/>
  <c r="G83" i="11"/>
  <c r="H48" i="11"/>
  <c r="H83" i="11" s="1"/>
  <c r="G51" i="9"/>
  <c r="H51" i="9"/>
  <c r="H31" i="9"/>
  <c r="G51" i="8"/>
  <c r="H55" i="7"/>
  <c r="G55" i="7"/>
  <c r="G56" i="6"/>
  <c r="H56" i="6"/>
  <c r="G71" i="5"/>
  <c r="H71" i="5"/>
  <c r="G74" i="3"/>
  <c r="G53" i="2"/>
  <c r="H34" i="1"/>
  <c r="H60" i="4"/>
  <c r="H76" i="4" s="1"/>
  <c r="G40" i="4"/>
  <c r="H75" i="13" l="1"/>
  <c r="H67" i="9"/>
  <c r="H74" i="3"/>
  <c r="H53" i="2"/>
</calcChain>
</file>

<file path=xl/sharedStrings.xml><?xml version="1.0" encoding="utf-8"?>
<sst xmlns="http://schemas.openxmlformats.org/spreadsheetml/2006/main" count="2286" uniqueCount="422">
  <si>
    <t>quant Mutual Fund</t>
  </si>
  <si>
    <t>QUANT INFRASTRUCTURE FUND</t>
  </si>
  <si>
    <t>MONTHLY PORTFOLIO STATEMENT AS ON 30 Oct 2020</t>
  </si>
  <si>
    <t>SR. NO.</t>
  </si>
  <si>
    <t>ISIN</t>
  </si>
  <si>
    <t>NAME OF THE INSTRUMENT</t>
  </si>
  <si>
    <t>RATING</t>
  </si>
  <si>
    <t>INDUSTRY</t>
  </si>
  <si>
    <t>QUANTITY</t>
  </si>
  <si>
    <t>% to NAV</t>
  </si>
  <si>
    <t>EQUITY &amp; EQUITY RELATED</t>
  </si>
  <si>
    <t>(a) Listed / awaiting listing on Stock Exchanges</t>
  </si>
  <si>
    <t>INE239C01012</t>
  </si>
  <si>
    <t>Stylam Industries Limited</t>
  </si>
  <si>
    <t/>
  </si>
  <si>
    <t>INE674A01014</t>
  </si>
  <si>
    <t>Tata Steel Long Products Limited</t>
  </si>
  <si>
    <t>INE898S01029</t>
  </si>
  <si>
    <t>Majesco Limited</t>
  </si>
  <si>
    <t>INE560K01014</t>
  </si>
  <si>
    <t>PTC India Financial Services Ltd</t>
  </si>
  <si>
    <t>INE473A01011</t>
  </si>
  <si>
    <t>Linde India Ltd.</t>
  </si>
  <si>
    <t>INE811K01011</t>
  </si>
  <si>
    <t>Prestige Estates Projects Ltd</t>
  </si>
  <si>
    <t>INE516A01017</t>
  </si>
  <si>
    <t>Uflex Limited</t>
  </si>
  <si>
    <t>INE397D01024</t>
  </si>
  <si>
    <t>Bharti Airtel Limited</t>
  </si>
  <si>
    <t>INE00R701025</t>
  </si>
  <si>
    <t>Dalmia Bharat Limited</t>
  </si>
  <si>
    <t>INE331A01037</t>
  </si>
  <si>
    <t>The Ramco Cements Limited</t>
  </si>
  <si>
    <t>INE012A01025</t>
  </si>
  <si>
    <t>ACC Ltd.</t>
  </si>
  <si>
    <t>INE245A01021</t>
  </si>
  <si>
    <t>Tata Power Company Limited</t>
  </si>
  <si>
    <t>INE001A01036</t>
  </si>
  <si>
    <t>Housing Development Finance Corp Ltd.</t>
  </si>
  <si>
    <t>INE877F01012</t>
  </si>
  <si>
    <t>PTC India Limited</t>
  </si>
  <si>
    <t>INE019A01038</t>
  </si>
  <si>
    <t>JSW Steel Limited</t>
  </si>
  <si>
    <t>INE501A01019</t>
  </si>
  <si>
    <t>Deepak Ferts &amp; Petrochemicals Corp Ltd</t>
  </si>
  <si>
    <t>INE039O01011</t>
  </si>
  <si>
    <t>Jash Engineering Limited</t>
  </si>
  <si>
    <t>Sub - total</t>
  </si>
  <si>
    <t>(b) Unlisted</t>
  </si>
  <si>
    <t>Total</t>
  </si>
  <si>
    <t>DERIVATIVES</t>
  </si>
  <si>
    <t>(a) Index / Stock Futures</t>
  </si>
  <si>
    <t>(b) Index / Stock Options</t>
  </si>
  <si>
    <t>DEBT INSTRUMENTS</t>
  </si>
  <si>
    <t>(a) Listed / awaited listed on Stock Exchanges</t>
  </si>
  <si>
    <t>(b) Unlisted / Privately Placed</t>
  </si>
  <si>
    <t>(c) Securitised Debt Instruments</t>
  </si>
  <si>
    <t>MONEY MARKET INSTRUMENTS</t>
  </si>
  <si>
    <t>a) Commercial Paper</t>
  </si>
  <si>
    <t>OTHERS</t>
  </si>
  <si>
    <t>(a) Tri Party Repo (TREPs)</t>
  </si>
  <si>
    <t>INCBLO021120</t>
  </si>
  <si>
    <t>TREPS 02-Nov-2020 DEPO 10</t>
  </si>
  <si>
    <t>(b) Other Receivables (Payables)</t>
  </si>
  <si>
    <t>NCA-NET CURRENT ASSETS</t>
  </si>
  <si>
    <t>Grand Total</t>
  </si>
  <si>
    <t>Notes :-</t>
  </si>
  <si>
    <t>1</t>
  </si>
  <si>
    <t xml:space="preserve">Total NPA provided for is NIL. </t>
  </si>
  <si>
    <t>2</t>
  </si>
  <si>
    <t>Total value and percentage of illiquid equity shares is NIL.</t>
  </si>
  <si>
    <t>3</t>
  </si>
  <si>
    <t>4</t>
  </si>
  <si>
    <t>5</t>
  </si>
  <si>
    <t>Dividend declared during the period is NIL. Bonus declared during the period is NIL.</t>
  </si>
  <si>
    <t>Bonus declared during the period is NIL</t>
  </si>
  <si>
    <t>6</t>
  </si>
  <si>
    <t>Total outstanding exposure in derivatives instruments as on  is NIL</t>
  </si>
  <si>
    <t>7</t>
  </si>
  <si>
    <t>Total Investments in foreign securities/ADRs / GDRs as on  is NIL</t>
  </si>
  <si>
    <t>8</t>
  </si>
  <si>
    <t>9</t>
  </si>
  <si>
    <t>The funds parked in short term deposit(s) as on   were NIL</t>
  </si>
  <si>
    <t>QUANT MONEY MARKET FUND</t>
  </si>
  <si>
    <t>QUANT MID CAP FUND</t>
  </si>
  <si>
    <t>INE769A01020</t>
  </si>
  <si>
    <t>Aarti Industries Ltd</t>
  </si>
  <si>
    <t>INE603J01030</t>
  </si>
  <si>
    <t>PI Industries Ltd</t>
  </si>
  <si>
    <t>INE258G01013</t>
  </si>
  <si>
    <t>Sumitomo Chemical India Limited</t>
  </si>
  <si>
    <t>INE935A01035</t>
  </si>
  <si>
    <t>Glenmark Pharmaceuticals Ltd</t>
  </si>
  <si>
    <t>INE044A01036</t>
  </si>
  <si>
    <t>Sun Pharmaceuticals Industries Ltd</t>
  </si>
  <si>
    <t>INE423A01024</t>
  </si>
  <si>
    <t>Adani Enterprises Ltd</t>
  </si>
  <si>
    <t>INE424H01027</t>
  </si>
  <si>
    <t>SUN TV Network Limited</t>
  </si>
  <si>
    <t>INE031B01049</t>
  </si>
  <si>
    <t>Ajanta Pharma Ltd</t>
  </si>
  <si>
    <t>INE838B01013</t>
  </si>
  <si>
    <t>Bharat Rasayan Limited</t>
  </si>
  <si>
    <t>INE066F01012</t>
  </si>
  <si>
    <t>Hindustan Aeronautics Limited</t>
  </si>
  <si>
    <t>INE180A01020</t>
  </si>
  <si>
    <t>Max Financial Services Ltd</t>
  </si>
  <si>
    <t>INE749A01030</t>
  </si>
  <si>
    <t>Jindal Steel &amp; Power Ltd</t>
  </si>
  <si>
    <t>INE763G01038</t>
  </si>
  <si>
    <t>ICICI Securities Limited</t>
  </si>
  <si>
    <t>INE182A01018</t>
  </si>
  <si>
    <t>Pfizer Ltd</t>
  </si>
  <si>
    <t>INE494B01023</t>
  </si>
  <si>
    <t>TVS Motor Company Ltd</t>
  </si>
  <si>
    <t>QUANT ABSOLUTE FUND</t>
  </si>
  <si>
    <t>INE009A01021</t>
  </si>
  <si>
    <t>Infosys Ltd.</t>
  </si>
  <si>
    <t>INE854D01024</t>
  </si>
  <si>
    <t>United Spirits Ltd.</t>
  </si>
  <si>
    <t>INE406A01037</t>
  </si>
  <si>
    <t>Aurobindo Pharma Ltd</t>
  </si>
  <si>
    <t>INE481G01011</t>
  </si>
  <si>
    <t>Ultratech Cement Ltd.</t>
  </si>
  <si>
    <t>INE016A01026</t>
  </si>
  <si>
    <t>Dabur India Ltd</t>
  </si>
  <si>
    <t>IN0020060029</t>
  </si>
  <si>
    <t>8.23% GOI 12-FEB-2027</t>
  </si>
  <si>
    <t>SOV</t>
  </si>
  <si>
    <t>QUANT FOCUSED FUND</t>
  </si>
  <si>
    <t>INE669C01036</t>
  </si>
  <si>
    <t>Tech Mahindra Limited</t>
  </si>
  <si>
    <t>INE102D01028</t>
  </si>
  <si>
    <t>Godrej Consumer Products Limited</t>
  </si>
  <si>
    <t>INE271C01023</t>
  </si>
  <si>
    <t>DLF Ltd</t>
  </si>
  <si>
    <t>INE003A01024</t>
  </si>
  <si>
    <t>Siemens Ltd</t>
  </si>
  <si>
    <t>INE040A01034</t>
  </si>
  <si>
    <t>HDFC Bank Ltd.</t>
  </si>
  <si>
    <t>INE917I01010</t>
  </si>
  <si>
    <t>Bajaj Auto Ltd</t>
  </si>
  <si>
    <t>INE079A01024</t>
  </si>
  <si>
    <t>Ambuja Cements Ltd</t>
  </si>
  <si>
    <t>INE081A01012</t>
  </si>
  <si>
    <t>Tata Steel Ltd</t>
  </si>
  <si>
    <t>QUANT DYNAMIC BOND</t>
  </si>
  <si>
    <t>IN0020130012</t>
  </si>
  <si>
    <t>7.16% GOI 20May23</t>
  </si>
  <si>
    <t>INE062A08058</t>
  </si>
  <si>
    <t>9.95% State Bank of India NCD 160326</t>
  </si>
  <si>
    <t>QUANT ACTIVE FUND</t>
  </si>
  <si>
    <t>INE475E01026</t>
  </si>
  <si>
    <t>Caplin Point Laboratories Ltd</t>
  </si>
  <si>
    <t>INE939A01011</t>
  </si>
  <si>
    <t>Strides Pharma Science Ltd</t>
  </si>
  <si>
    <t>INE759A01021</t>
  </si>
  <si>
    <t>Mastek Ltd</t>
  </si>
  <si>
    <t>INE930H01023</t>
  </si>
  <si>
    <t>K.P.R. Mill Limited</t>
  </si>
  <si>
    <t>INE794A01010</t>
  </si>
  <si>
    <t>Neuland Laboratories Ltd</t>
  </si>
  <si>
    <t>INE254N01018</t>
  </si>
  <si>
    <t>Hindustan Foods Limited</t>
  </si>
  <si>
    <t>INE866R01028</t>
  </si>
  <si>
    <t>Matrimony.Com Ltd</t>
  </si>
  <si>
    <t>INE790G01031</t>
  </si>
  <si>
    <t>Shilpa Medicare Limited</t>
  </si>
  <si>
    <t>INE055A01016</t>
  </si>
  <si>
    <t>Century Textiles &amp; Industries Ltd</t>
  </si>
  <si>
    <t>INE624Z01016</t>
  </si>
  <si>
    <t>Solara Active Pharma Sciences Limited</t>
  </si>
  <si>
    <t>INE255X01014</t>
  </si>
  <si>
    <t>MSTC LTD</t>
  </si>
  <si>
    <t>QUANT SMALL CAP FUND</t>
  </si>
  <si>
    <t>INE142Z01019</t>
  </si>
  <si>
    <t>Orient Electric Limited</t>
  </si>
  <si>
    <t>INE199A01012</t>
  </si>
  <si>
    <t>Procter &amp; Gamble Health Limited</t>
  </si>
  <si>
    <t>INE959A01019</t>
  </si>
  <si>
    <t>Privi Speciality Chemicals Limited</t>
  </si>
  <si>
    <t>INE225B01021</t>
  </si>
  <si>
    <t>Fermenta Biotech Limited</t>
  </si>
  <si>
    <t>INE083B01016</t>
  </si>
  <si>
    <t>Themis Medicare Limited</t>
  </si>
  <si>
    <t>INE177H01013</t>
  </si>
  <si>
    <t>Godawari Power And Ispat Limited</t>
  </si>
  <si>
    <t>INE878A01011</t>
  </si>
  <si>
    <t>GE Power India Ltd</t>
  </si>
  <si>
    <t>INE908D01010</t>
  </si>
  <si>
    <t>Shakti Pumps (India) Limited</t>
  </si>
  <si>
    <t>QUANT MULTI ASSET FUND</t>
  </si>
  <si>
    <t>INF846K01W80</t>
  </si>
  <si>
    <t>Axis Mutual Fund - Axis Gold ETF</t>
  </si>
  <si>
    <t>INF789F01059</t>
  </si>
  <si>
    <t>UTI Mutual Fund - UTI Gold ETF</t>
  </si>
  <si>
    <t>INF209K01HT2</t>
  </si>
  <si>
    <t>Aditya Birla Sun Life Gold ETF - Growth</t>
  </si>
  <si>
    <t>INF179K01CN1</t>
  </si>
  <si>
    <t>HDFC MF - Gold ETF - Growth</t>
  </si>
  <si>
    <t>INF200K01099</t>
  </si>
  <si>
    <t>SBI-ETF Gold</t>
  </si>
  <si>
    <t>INF373I01049</t>
  </si>
  <si>
    <t>Kotak Mutual Fund - Gold ETF</t>
  </si>
  <si>
    <t>INF204KB17I5</t>
  </si>
  <si>
    <t>Nippon India ETF Gold Bees</t>
  </si>
  <si>
    <t>QUANT TAX PLAN</t>
  </si>
  <si>
    <t>INE508G14998</t>
  </si>
  <si>
    <t>Time Technoplast Limited CP 30-Dec-2020</t>
  </si>
  <si>
    <t>INE602T14174</t>
  </si>
  <si>
    <t>Birla Carbon India Pvt Ltd CP 06NOV2020</t>
  </si>
  <si>
    <t>INE688A14JZ5</t>
  </si>
  <si>
    <t>Transport Corp of India Ltd CP 20NOV2020</t>
  </si>
  <si>
    <t>INE516Y14AZ7</t>
  </si>
  <si>
    <t>Piramal Capital &amp; Housing Fin Ltd 191120</t>
  </si>
  <si>
    <t>INE140A14G34</t>
  </si>
  <si>
    <t>Piramal Enterprise Ltd CP 03-DEC-2020</t>
  </si>
  <si>
    <t>INE731H14309</t>
  </si>
  <si>
    <t>Action Const. Equip. Ltd CP 28-Dec-2020</t>
  </si>
  <si>
    <t>INE301A14HP0</t>
  </si>
  <si>
    <t>Raymond Limited CP MAT 22-JAN-2021</t>
  </si>
  <si>
    <t>QUANT LARGE &amp; MID CAP FUND</t>
  </si>
  <si>
    <t>INE358A01014</t>
  </si>
  <si>
    <t>Abbott India Ltd</t>
  </si>
  <si>
    <t>QUANT CONSUMPTION FUND</t>
  </si>
  <si>
    <t>INE768C01010</t>
  </si>
  <si>
    <t>Zydus Wellness Ltd</t>
  </si>
  <si>
    <t>N.A.</t>
  </si>
  <si>
    <t>NIL</t>
  </si>
  <si>
    <t>A1+</t>
  </si>
  <si>
    <t>CONSUMER DURABLES</t>
  </si>
  <si>
    <t>PHARMACEUTICALS</t>
  </si>
  <si>
    <t>SOFTWARE</t>
  </si>
  <si>
    <t>DIVIDEND PAYOUT - INF966L01242</t>
  </si>
  <si>
    <t>DIVIDEND RE-INVESTMENT - INF966L01259</t>
  </si>
  <si>
    <t>GROWTH - INF966L01267</t>
  </si>
  <si>
    <t>DIVIDEND PAYOUT - INF966L01465</t>
  </si>
  <si>
    <t>DIVIDEND RE-INVESTMENT -  INF966L01473</t>
  </si>
  <si>
    <t>GROWTH - INF966L01481</t>
  </si>
  <si>
    <t>DIVIDEND PAYOUT - INF966L01382</t>
  </si>
  <si>
    <t>DIVIDEND RE-INVESTMENT - INF966L01390</t>
  </si>
  <si>
    <t>GROWTH - INF966L01408</t>
  </si>
  <si>
    <t>BONUS - INF966L01416</t>
  </si>
  <si>
    <t>DIVIDEND PAYOUT - INF966L01150</t>
  </si>
  <si>
    <t>DIVIDEND RE-INVESTMENT - INF966L01168</t>
  </si>
  <si>
    <t>GROWTH - INF966L01176</t>
  </si>
  <si>
    <t>DIVIDEND PAYOUT - INF966L01358</t>
  </si>
  <si>
    <t>DIVIDEND RE-INVESTMENT - INF966L01366</t>
  </si>
  <si>
    <t>GROWTH - INF966L01374</t>
  </si>
  <si>
    <t>DIVIDEND PAYOUT - INF966L01077</t>
  </si>
  <si>
    <t>DIVIDEND RE-INVESTMENT - INF966L01085</t>
  </si>
  <si>
    <t>GROWTH - INF966L01093</t>
  </si>
  <si>
    <t>BONUS - INF966L01101</t>
  </si>
  <si>
    <t>DIVIDEND PAYOUT - INF966L01218</t>
  </si>
  <si>
    <t>DIVIDEND RE-INVESTMENT - INF966L01226</t>
  </si>
  <si>
    <t>GROWTH - INF966L01234</t>
  </si>
  <si>
    <t>DIVIDEND PAYOUT - INF966L01036</t>
  </si>
  <si>
    <t>DIVIDEND RE-INVESTMENT - INF966L01044</t>
  </si>
  <si>
    <t>GROWTH - INF966L01051</t>
  </si>
  <si>
    <t>BONUS - INF966L01069</t>
  </si>
  <si>
    <t>DIVIDEND PAYOUT - INF966L01184</t>
  </si>
  <si>
    <t>DIVIDEND RE-INVESTMENT - INF966L01192</t>
  </si>
  <si>
    <t>GROWTH - INF966L01200</t>
  </si>
  <si>
    <t>DIVIDEND PAYOUT - INF966L01119</t>
  </si>
  <si>
    <t>DIVIDEND RE-INVESTMENT - INF966L01127</t>
  </si>
  <si>
    <t>GROWTH - INF966L01135</t>
  </si>
  <si>
    <t>BONUS - INF966L01143</t>
  </si>
  <si>
    <t xml:space="preserve">DAILY DIVIDEND REINVESTMENT </t>
  </si>
  <si>
    <t>- INF966L01275</t>
  </si>
  <si>
    <t xml:space="preserve">WEEKLY DIVIDEND REINVESTMENT </t>
  </si>
  <si>
    <t>- INF966L01283</t>
  </si>
  <si>
    <t xml:space="preserve">MONTHLY DIVIDEND PAYOUT </t>
  </si>
  <si>
    <t>- INF966L01291</t>
  </si>
  <si>
    <t xml:space="preserve">MONTHLY DIVIDEND RE-INVESTMENT </t>
  </si>
  <si>
    <t>- INF966L01309</t>
  </si>
  <si>
    <t xml:space="preserve">GROWTH </t>
  </si>
  <si>
    <t>- INF966L01317</t>
  </si>
  <si>
    <t>DIVIDEND PAYOUT - INF966L01325</t>
  </si>
  <si>
    <t>DIVIDEND RE-INVESTMENT - INF966L01333</t>
  </si>
  <si>
    <t>GROWTH - INF966L01341</t>
  </si>
  <si>
    <t>BONUS - INF966L01424</t>
  </si>
  <si>
    <t>DIVIDEND PAYOUT - INF966L01432</t>
  </si>
  <si>
    <t>DIVIDEND RE-INVESTMENT - INF966L01440</t>
  </si>
  <si>
    <t>GROWTH - INF966L01457</t>
  </si>
  <si>
    <t>NAV as on 30-09-2020 Dividend Option is Rs.21.9348</t>
  </si>
  <si>
    <t>Dividend Option (Direct) is    Rs.22.7866</t>
  </si>
  <si>
    <t>Growth Option is    Rs. 159.0975</t>
  </si>
  <si>
    <t>Growth Option (Direct) is    Rs.164.4156</t>
  </si>
  <si>
    <t>NAV as on 30-09-2020 Dividend Option is Rs. 8.9400</t>
  </si>
  <si>
    <t>Dividend Option (Direct) is  Rs. 9.2609</t>
  </si>
  <si>
    <t>Growth Option is Rs. 8.9703</t>
  </si>
  <si>
    <t>Growth Option (Direct) is    Rs. 9.2956</t>
  </si>
  <si>
    <t>NAV as on  30-09-2020 Dividend Option is Rs. 17.1268</t>
  </si>
  <si>
    <t>Dividend (Direct) Option is    Rs. 17.1520</t>
  </si>
  <si>
    <t>Growth Option is    Rs. 31.7816</t>
  </si>
  <si>
    <t>Growth (Direct) Option is    Rs. 32.0724</t>
  </si>
  <si>
    <t>NAV as on  30-09-2020 Dividend Option is Rs. 22.448</t>
  </si>
  <si>
    <t>Dividend Option (Direct) is    Rs.23.1930</t>
  </si>
  <si>
    <t>Growth Option is    Rs. 63.4139</t>
  </si>
  <si>
    <t>Growth Option (Direct) is    Rs. 65.6953</t>
  </si>
  <si>
    <t>NAV as on  30-09-2020 Dividend Option is Rs. 23.7271</t>
  </si>
  <si>
    <t>Dividend Option (Direct) is  Rs. 19.1158</t>
  </si>
  <si>
    <t>Growth Option is    Rs. 32.0963</t>
  </si>
  <si>
    <t>Growth Option (Direct)  is  Rs. 32.6763</t>
  </si>
  <si>
    <t>Dividend (Direct) Option is    Rs. 12.3439</t>
  </si>
  <si>
    <t>Growth Option is    Rs. 63.7451</t>
  </si>
  <si>
    <t>Growth (Direct) Option is    Rs. 64.6661</t>
  </si>
  <si>
    <t>Bonus Option  is    Rs. 33.5262</t>
  </si>
  <si>
    <t>Bonus (Direct) Option  is    Rs. 33.5262</t>
  </si>
  <si>
    <t>NAV as on 30-09-2020 Dividend Option is Rs. 25.5188</t>
  </si>
  <si>
    <t>Dividend (Direct) Option is    Rs. 26.307</t>
  </si>
  <si>
    <t>Growth Option is    Rs. 222.9988</t>
  </si>
  <si>
    <t>Growth (Direct) Option is    Rs. 227.1745</t>
  </si>
  <si>
    <t>NAV as on  30-09-2020 Dividend Option is Rs. 47.3427</t>
  </si>
  <si>
    <t xml:space="preserve"> Dividend (Direct) Option is Rs. 47.6011</t>
  </si>
  <si>
    <t>Growth Option is    Rs. 59.6863</t>
  </si>
  <si>
    <t>Growth (Direct) Option is    Rs. 60.8643</t>
  </si>
  <si>
    <t>NAV as on  30-09-2020 Dividend Option is Rs. 42.3077</t>
  </si>
  <si>
    <t>Dividend (Direct) Option is    Rs. 42.5113</t>
  </si>
  <si>
    <t>Growth Option is    Rs. 46.1808</t>
  </si>
  <si>
    <t>Growth (Direct) Option is    Rs. 46.1049</t>
  </si>
  <si>
    <t>Dividend Option (Direct) is    Rs.23.346</t>
  </si>
  <si>
    <t>Growth Option is    Rs. 163.0116</t>
  </si>
  <si>
    <t>Growth Option (Direct) is    Rs.168.4523</t>
  </si>
  <si>
    <t>Dividend Option (Direct) is  Rs. 9.7862</t>
  </si>
  <si>
    <t>Growth Option is Rs. 9.4783</t>
  </si>
  <si>
    <t>Growth Option (Direct) is    Rs. 9.8230</t>
  </si>
  <si>
    <t>NAV as on 30-10-2020 Dividend Option is Rs. 9.4463</t>
  </si>
  <si>
    <t>NAV as on 30-10-2020 Dividend Option is Rs.22.4714</t>
  </si>
  <si>
    <t>NAV as on  30-10-2020 Dividend Option is Rs. 17.1660</t>
  </si>
  <si>
    <t>Dividend (Direct) Option is    Rs. 17.1927</t>
  </si>
  <si>
    <t>Growth Option is    Rs. 31.8543</t>
  </si>
  <si>
    <t>Growth (Direct) Option is    Rs. 32.1484</t>
  </si>
  <si>
    <t>NAV as on  30-10-2020 Dividend Option is Rs. 22.4857</t>
  </si>
  <si>
    <t>Dividend Option (Direct) is    Rs. 23.2650</t>
  </si>
  <si>
    <t>Growth Option is    Rs. 63.5260</t>
  </si>
  <si>
    <t>Growth Option (Direct) is    Rs. 65.9000</t>
  </si>
  <si>
    <t>NAV as on  30-10-2020 Dividend Option is Rs. 24.2432</t>
  </si>
  <si>
    <t>Dividend Option (Direct) is  Rs. 19.5676</t>
  </si>
  <si>
    <t>Growth Option is    Rs. 32.7931</t>
  </si>
  <si>
    <t>Growth Option (Direct)  is  Rs. 33.4345</t>
  </si>
  <si>
    <t>NAV as on  30-09-2020 Dividend Option is Rs. 12.1335</t>
  </si>
  <si>
    <t>NAV as on  30-10-2020 Dividend Option is Rs. 12.1770</t>
  </si>
  <si>
    <t>Dividend (Direct) Option is    Rs. 12.3891</t>
  </si>
  <si>
    <t>Growth Option is    Rs. 63.9736</t>
  </si>
  <si>
    <t>Growth (Direct) Option is    Rs. 64.9031</t>
  </si>
  <si>
    <t>Bonus Option  is    Rs. 33.6464</t>
  </si>
  <si>
    <t>Bonus (Direct) Option  is    Rs. 33.6464</t>
  </si>
  <si>
    <t>NAV as on 30-10-2020 Dividend Option is Rs. 25.7173</t>
  </si>
  <si>
    <t>Dividend (Direct) Option is    Rs. 26.5492</t>
  </si>
  <si>
    <t>Growth Option is    Rs. 224.7245</t>
  </si>
  <si>
    <t>Growth (Direct) Option is    Rs. 229.2576</t>
  </si>
  <si>
    <t>NAV as on  30-10-2020 Dividend Option is Rs. 48.4277</t>
  </si>
  <si>
    <t xml:space="preserve"> Dividend (Direct) Option is Rs. 48.7179</t>
  </si>
  <si>
    <t>Growth Option is    Rs. 61.0521</t>
  </si>
  <si>
    <t>Growth (Direct) Option is    Rs. 62.2918</t>
  </si>
  <si>
    <t>NAV as on  30-10-2020 Dividend Option is Rs. 43.7031</t>
  </si>
  <si>
    <t>Dividend (Direct) Option is    Rs. 43.9137</t>
  </si>
  <si>
    <t>Growth Option is    Rs. 47.7030</t>
  </si>
  <si>
    <t>Growth (Direct) Option is    Rs. 47.6283</t>
  </si>
  <si>
    <t>NAV as on  30-09-2020 Dividend Option is Rs.15.7987</t>
  </si>
  <si>
    <t>Dividend Option (Direct) is    Rs. 15.8559</t>
  </si>
  <si>
    <t>Growth Option is    Rs. 114.0944</t>
  </si>
  <si>
    <t>Growth Option (Direct) is    Rs. 118.7813</t>
  </si>
  <si>
    <t>NAV as on 30-09-2020 Dividend Option is Rs. 15.2158</t>
  </si>
  <si>
    <t>Dividend (Direct) Option is    Rs. 15.4843</t>
  </si>
  <si>
    <t>Growth Option is    Rs. 31.7694</t>
  </si>
  <si>
    <t>Growth (Direct) Option is    Rs. 32.1782</t>
  </si>
  <si>
    <t>Daily Dividend Option is Rs. 13.6283</t>
  </si>
  <si>
    <t>Daily Dividend (Direct) Option is Rs. 13.8610</t>
  </si>
  <si>
    <t>Weekly Dividend Option is Rs. 13.8193</t>
  </si>
  <si>
    <t>Weekly Dividend (Direct) Option is Rs. 14.3550</t>
  </si>
  <si>
    <t>NAV as on 30-09-2020 Dividend Option is Rs. 24.1407</t>
  </si>
  <si>
    <t>Dividend Option (Direct) is    Rs.18.9140</t>
  </si>
  <si>
    <t>Growth Option is    Rs. 39.7733</t>
  </si>
  <si>
    <t>Growth Option (Direct) is Rs. 40.543</t>
  </si>
  <si>
    <t>Bonus Option  is     Rs. 39.7632</t>
  </si>
  <si>
    <t>Bonus Option (Direct) is  Rs. 39.7632</t>
  </si>
  <si>
    <t>NAV as on 30-09-2020 Dividend Option is Rs. 21.7206</t>
  </si>
  <si>
    <t>Dividend Option (Direct) is    Rs. 21.9285</t>
  </si>
  <si>
    <t>Growth Option is    Rs. 30.3377</t>
  </si>
  <si>
    <t>Growth Option (Direct) is    Rs. 32.2029</t>
  </si>
  <si>
    <t>NAV as on  30-10-2020 Dividend Option is Rs. 16.0203</t>
  </si>
  <si>
    <t>Dividend Option (Direct) is    Rs. 16.1018</t>
  </si>
  <si>
    <t>Growth Option is    Rs. 115.6925</t>
  </si>
  <si>
    <t>Growth Option (Direct) is    Rs. 120.6244</t>
  </si>
  <si>
    <t>NAV as on 30-10-2020 Dividend Option is Rs. 15.2082</t>
  </si>
  <si>
    <t>Dividend (Direct) Option is    Rs. 15.4819</t>
  </si>
  <si>
    <t>Growth Option is    Rs. 31.8821</t>
  </si>
  <si>
    <t>Growth (Direct) Option is    Rs. 32.3012</t>
  </si>
  <si>
    <t>Daily Dividend Option is Rs. 13.6059</t>
  </si>
  <si>
    <t>Daily Dividend (Direct) Option is Rs. 13.8481</t>
  </si>
  <si>
    <t>Weekly Dividend Option is Rs. 13.8083</t>
  </si>
  <si>
    <t>Weekly Dividend (Direct) Option is Rs. 14.3495</t>
  </si>
  <si>
    <t>NAV as on 30-10-2020 Dividend Option is Rs. 23.6849</t>
  </si>
  <si>
    <t>Dividend Option (Direct) is    Rs. 18.5582</t>
  </si>
  <si>
    <t>Growth Option is    Rs. 39.0220</t>
  </si>
  <si>
    <t>Growth Option (Direct) is Rs. 39.7822</t>
  </si>
  <si>
    <t>Bonus Option  is     Rs. 39.0123</t>
  </si>
  <si>
    <t>Bonus Option (Direct) is  Rs. 39.0123</t>
  </si>
  <si>
    <t>NAV as on 30-10-2020 Dividend Option is Rs. 21.8252</t>
  </si>
  <si>
    <t>Dividend Option (Direct) is    Rs. 22.0359</t>
  </si>
  <si>
    <t>Growth Option is    Rs. 30.4846</t>
  </si>
  <si>
    <t>Growth Option (Direct) is    Rs. 32.3612</t>
  </si>
  <si>
    <t xml:space="preserve">The Portfolio Turnover Ratio is 0.30 % </t>
  </si>
  <si>
    <t xml:space="preserve">The Portfolio Turnover Ratio is 0.51% </t>
  </si>
  <si>
    <t xml:space="preserve">The Portfolio Turnover Ratio is 0.23 % </t>
  </si>
  <si>
    <t xml:space="preserve">The Portfolio Turnover Ratio is 0.92 % </t>
  </si>
  <si>
    <t xml:space="preserve">The Portfolio Turnover Ratio is 0.30% </t>
  </si>
  <si>
    <t xml:space="preserve">The Portfolio Turnover Ratio is 0.31% </t>
  </si>
  <si>
    <t xml:space="preserve">The Portfolio Turnover Ratio is 0.42% </t>
  </si>
  <si>
    <t>The Portfolio Turnover Ratio is 0.36%</t>
  </si>
  <si>
    <t>The Portfolio Turnover Ratio is 0.51%</t>
  </si>
  <si>
    <t>The Average Maturity period is  23 Days</t>
  </si>
  <si>
    <t>The Average Maturity period is  170 Days</t>
  </si>
  <si>
    <t>The Average Maturity period is  2 Days</t>
  </si>
  <si>
    <t>The Portfolio Turnover Ratio is 0.25% / The Average Maturity period is  3 Days</t>
  </si>
  <si>
    <t xml:space="preserve">Rs.0.071 (Daily Dividend), Rs 0.071 (Daily Dividend Direct),  </t>
  </si>
  <si>
    <t>Dividend declared during the period is Rs.0.0616 (Monthly Dividend), Rs. 0.0616 (Monthly Direct Dividend),</t>
  </si>
  <si>
    <t xml:space="preserve">Rs 0.06 (Weekly Dividend Direct),Rs.0.06 (Weekly Dividend), </t>
  </si>
  <si>
    <t>MARKET VALUE
(Rs.in Lakhs)</t>
  </si>
  <si>
    <t>QUANT LIQUID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</si>
</sst>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name val="Calibri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hul%20Soni/Industry%20classification_20201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E Listed companies"/>
    </sheetNames>
    <sheetDataSet>
      <sheetData sheetId="0">
        <row r="1">
          <cell r="D1" t="str">
            <v>ISIN</v>
          </cell>
          <cell r="E1" t="str">
            <v>Basic Industry Code</v>
          </cell>
          <cell r="F1" t="str">
            <v>Basic Industry</v>
          </cell>
          <cell r="G1" t="str">
            <v>Industry Code</v>
          </cell>
          <cell r="H1" t="str">
            <v>Industry</v>
          </cell>
          <cell r="I1" t="str">
            <v>Sector Code</v>
          </cell>
          <cell r="J1" t="str">
            <v>Sector</v>
          </cell>
        </row>
        <row r="2">
          <cell r="D2" t="str">
            <v>INE144J01027</v>
          </cell>
          <cell r="E2" t="str">
            <v>010402001</v>
          </cell>
          <cell r="F2" t="str">
            <v>INDUSTRIAL MINERALS</v>
          </cell>
          <cell r="G2" t="str">
            <v>010402</v>
          </cell>
          <cell r="H2" t="str">
            <v>MINERALS/MINING</v>
          </cell>
          <cell r="I2" t="str">
            <v>0104</v>
          </cell>
          <cell r="J2" t="str">
            <v>METALS</v>
          </cell>
        </row>
        <row r="3">
          <cell r="D3" t="str">
            <v>INE253B01015</v>
          </cell>
          <cell r="E3" t="str">
            <v>040102005</v>
          </cell>
          <cell r="F3" t="str">
            <v>OTHER FINANCIAL SERVICES</v>
          </cell>
          <cell r="G3" t="str">
            <v>040102</v>
          </cell>
          <cell r="H3" t="str">
            <v>FINANCE</v>
          </cell>
          <cell r="I3" t="str">
            <v>0401</v>
          </cell>
          <cell r="J3" t="str">
            <v>FINANCIAL SERVICES</v>
          </cell>
        </row>
        <row r="4">
          <cell r="D4" t="str">
            <v>INE748C01020</v>
          </cell>
          <cell r="E4" t="str">
            <v>060102001</v>
          </cell>
          <cell r="F4" t="str">
            <v>COMPUTERS - SOFTWARE</v>
          </cell>
          <cell r="G4" t="str">
            <v>060102</v>
          </cell>
          <cell r="H4" t="str">
            <v>SOFTWARE</v>
          </cell>
          <cell r="I4" t="str">
            <v>0601</v>
          </cell>
          <cell r="J4" t="str">
            <v>IT</v>
          </cell>
        </row>
        <row r="5">
          <cell r="D5" t="str">
            <v>INE470A01017</v>
          </cell>
          <cell r="E5" t="str">
            <v>080107001</v>
          </cell>
          <cell r="F5" t="str">
            <v>DIVERSIFIED COMMERCIAL SERVICES</v>
          </cell>
          <cell r="G5" t="str">
            <v>080107</v>
          </cell>
          <cell r="H5" t="str">
            <v>COMMERCIAL SERVICES</v>
          </cell>
          <cell r="I5" t="str">
            <v>0801</v>
          </cell>
          <cell r="J5" t="str">
            <v>SERVICES</v>
          </cell>
        </row>
        <row r="6">
          <cell r="D6" t="str">
            <v>INE105C01023</v>
          </cell>
          <cell r="E6" t="str">
            <v>080107001</v>
          </cell>
          <cell r="F6" t="str">
            <v>DIVERSIFIED COMMERCIAL SERVICES</v>
          </cell>
          <cell r="G6" t="str">
            <v>080107</v>
          </cell>
          <cell r="H6" t="str">
            <v>COMMERCIAL SERVICES</v>
          </cell>
          <cell r="I6" t="str">
            <v>0801</v>
          </cell>
          <cell r="J6" t="str">
            <v>SERVICES</v>
          </cell>
        </row>
        <row r="7">
          <cell r="D7" t="str">
            <v>INE618L01018</v>
          </cell>
          <cell r="E7" t="str">
            <v>040102007</v>
          </cell>
          <cell r="F7" t="str">
            <v>STOCKBROKING AND ALLIED</v>
          </cell>
          <cell r="G7" t="str">
            <v>040102</v>
          </cell>
          <cell r="H7" t="str">
            <v>FINANCE</v>
          </cell>
          <cell r="I7" t="str">
            <v>0401</v>
          </cell>
          <cell r="J7" t="str">
            <v>FINANCIAL SERVICES</v>
          </cell>
        </row>
        <row r="8">
          <cell r="D8" t="str">
            <v>INE111B01023</v>
          </cell>
          <cell r="E8" t="str">
            <v>060102001</v>
          </cell>
          <cell r="F8" t="str">
            <v>COMPUTERS - SOFTWARE</v>
          </cell>
          <cell r="G8" t="str">
            <v>060102</v>
          </cell>
          <cell r="H8" t="str">
            <v>SOFTWARE</v>
          </cell>
          <cell r="I8" t="str">
            <v>0601</v>
          </cell>
          <cell r="J8" t="str">
            <v>IT</v>
          </cell>
        </row>
        <row r="9">
          <cell r="D9" t="str">
            <v>INE650K01021</v>
          </cell>
          <cell r="E9" t="str">
            <v>060102003</v>
          </cell>
          <cell r="F9" t="str">
            <v>IT ENABLED SERVICES - SOFTWARE</v>
          </cell>
          <cell r="G9" t="str">
            <v>060102</v>
          </cell>
          <cell r="H9" t="str">
            <v>SOFTWARE</v>
          </cell>
          <cell r="I9" t="str">
            <v>0601</v>
          </cell>
          <cell r="J9" t="str">
            <v>IT</v>
          </cell>
        </row>
        <row r="10">
          <cell r="D10" t="str">
            <v>INE619I01012</v>
          </cell>
          <cell r="E10" t="str">
            <v>080103002</v>
          </cell>
          <cell r="F10" t="str">
            <v>ENGINEERING-DESIGNING-CONSTRUCTION</v>
          </cell>
          <cell r="G10" t="str">
            <v>080103</v>
          </cell>
          <cell r="H10" t="str">
            <v>ENGINEERING SERVICES</v>
          </cell>
          <cell r="I10" t="str">
            <v>0801</v>
          </cell>
          <cell r="J10" t="str">
            <v>SERVICES</v>
          </cell>
        </row>
        <row r="11">
          <cell r="D11" t="str">
            <v>INE0D0U01013</v>
          </cell>
          <cell r="E11" t="str">
            <v>060102003</v>
          </cell>
          <cell r="F11" t="str">
            <v>IT ENABLED SERVICES - SOFTWARE</v>
          </cell>
          <cell r="G11" t="str">
            <v>060102</v>
          </cell>
          <cell r="H11" t="str">
            <v>SOFTWARE</v>
          </cell>
          <cell r="I11" t="str">
            <v>0601</v>
          </cell>
          <cell r="J11" t="str">
            <v>IT</v>
          </cell>
        </row>
        <row r="12">
          <cell r="D12" t="str">
            <v>INE087Z01016</v>
          </cell>
          <cell r="E12" t="str">
            <v>030102001</v>
          </cell>
          <cell r="F12" t="str">
            <v>OFFSHORE SUPPORT SOLUTION DRILLING</v>
          </cell>
          <cell r="G12" t="str">
            <v>030102</v>
          </cell>
          <cell r="H12" t="str">
            <v>OIL</v>
          </cell>
          <cell r="I12" t="str">
            <v>0301</v>
          </cell>
          <cell r="J12" t="str">
            <v>OIL &amp; GAS</v>
          </cell>
        </row>
        <row r="13">
          <cell r="D13" t="str">
            <v>INE721Z01010</v>
          </cell>
          <cell r="E13" t="str">
            <v>070301003</v>
          </cell>
          <cell r="F13" t="str">
            <v>INDUSTRIAL EQUIPMENT</v>
          </cell>
          <cell r="G13" t="str">
            <v>070301</v>
          </cell>
          <cell r="H13" t="str">
            <v>INDUSTRIAL CAPITAL GOODS</v>
          </cell>
          <cell r="I13" t="str">
            <v>0703</v>
          </cell>
          <cell r="J13" t="str">
            <v>INDUSTRIAL MANUFACTURING</v>
          </cell>
        </row>
        <row r="14">
          <cell r="D14" t="str">
            <v>INE767A01016</v>
          </cell>
          <cell r="E14" t="str">
            <v>050201002</v>
          </cell>
          <cell r="F14" t="str">
            <v>PHARMACEUTICALS</v>
          </cell>
          <cell r="G14" t="str">
            <v>050201</v>
          </cell>
          <cell r="H14" t="str">
            <v>PHARMACEUTICALS</v>
          </cell>
          <cell r="I14" t="str">
            <v>0502</v>
          </cell>
          <cell r="J14" t="str">
            <v>PHARMA</v>
          </cell>
        </row>
        <row r="15">
          <cell r="D15" t="str">
            <v>INE769A01020</v>
          </cell>
          <cell r="E15" t="str">
            <v>010201003</v>
          </cell>
          <cell r="F15" t="str">
            <v>CHEMICALS - SPECIALITY</v>
          </cell>
          <cell r="G15" t="str">
            <v>010201</v>
          </cell>
          <cell r="H15" t="str">
            <v>CHEMICALS</v>
          </cell>
          <cell r="I15" t="str">
            <v>0102</v>
          </cell>
          <cell r="J15" t="str">
            <v>CHEMICALS</v>
          </cell>
        </row>
        <row r="16">
          <cell r="D16" t="str">
            <v>INE09EO01013</v>
          </cell>
          <cell r="E16" t="str">
            <v>010201003</v>
          </cell>
          <cell r="F16" t="str">
            <v>CHEMICALS - SPECIALITY</v>
          </cell>
          <cell r="G16" t="str">
            <v>010201</v>
          </cell>
          <cell r="H16" t="str">
            <v>CHEMICALS</v>
          </cell>
          <cell r="I16" t="str">
            <v>0102</v>
          </cell>
          <cell r="J16" t="str">
            <v>CHEMICALS</v>
          </cell>
        </row>
        <row r="17">
          <cell r="D17" t="str">
            <v>INE273D01019</v>
          </cell>
          <cell r="E17" t="str">
            <v>020401001</v>
          </cell>
          <cell r="F17" t="str">
            <v>FABRICS AND GARMENTS</v>
          </cell>
          <cell r="G17" t="str">
            <v>020401</v>
          </cell>
          <cell r="H17" t="str">
            <v>TEXTILE PRODUCTS</v>
          </cell>
          <cell r="I17" t="str">
            <v>0204</v>
          </cell>
          <cell r="J17" t="str">
            <v>TEXTILES</v>
          </cell>
        </row>
        <row r="18">
          <cell r="D18" t="str">
            <v>INE754X01016</v>
          </cell>
          <cell r="E18" t="str">
            <v>080107001</v>
          </cell>
          <cell r="F18" t="str">
            <v>DIVERSIFIED COMMERCIAL SERVICES</v>
          </cell>
          <cell r="G18" t="str">
            <v>080107</v>
          </cell>
          <cell r="H18" t="str">
            <v>COMMERCIAL SERVICES</v>
          </cell>
          <cell r="I18" t="str">
            <v>0801</v>
          </cell>
          <cell r="J18" t="str">
            <v>SERVICES</v>
          </cell>
        </row>
        <row r="19">
          <cell r="D19" t="str">
            <v>INE216P01012</v>
          </cell>
          <cell r="E19" t="str">
            <v>040102002</v>
          </cell>
          <cell r="F19" t="str">
            <v>HOUSING FINANCE</v>
          </cell>
          <cell r="G19" t="str">
            <v>040102</v>
          </cell>
          <cell r="H19" t="str">
            <v>FINANCE</v>
          </cell>
          <cell r="I19" t="str">
            <v>0401</v>
          </cell>
          <cell r="J19" t="str">
            <v>FINANCIAL SERVICES</v>
          </cell>
        </row>
        <row r="20">
          <cell r="D20" t="str">
            <v>INE421A01028</v>
          </cell>
          <cell r="E20" t="str">
            <v>030102001</v>
          </cell>
          <cell r="F20" t="str">
            <v>OFFSHORE SUPPORT SOLUTION DRILLING</v>
          </cell>
          <cell r="G20" t="str">
            <v>030102</v>
          </cell>
          <cell r="H20" t="str">
            <v>OIL</v>
          </cell>
          <cell r="I20" t="str">
            <v>0301</v>
          </cell>
          <cell r="J20" t="str">
            <v>OIL &amp; GAS</v>
          </cell>
        </row>
        <row r="21">
          <cell r="D21" t="str">
            <v>INE117A01022</v>
          </cell>
          <cell r="E21" t="str">
            <v>070301004</v>
          </cell>
          <cell r="F21" t="str">
            <v>POWER EQUIPMENT</v>
          </cell>
          <cell r="G21" t="str">
            <v>070301</v>
          </cell>
          <cell r="H21" t="str">
            <v>INDUSTRIAL CAPITAL GOODS</v>
          </cell>
          <cell r="I21" t="str">
            <v>0703</v>
          </cell>
          <cell r="J21" t="str">
            <v>INDUSTRIAL MANUFACTURING</v>
          </cell>
        </row>
        <row r="22">
          <cell r="D22" t="str">
            <v>INE358A01014</v>
          </cell>
          <cell r="E22" t="str">
            <v>050201002</v>
          </cell>
          <cell r="F22" t="str">
            <v>PHARMACEUTICALS</v>
          </cell>
          <cell r="G22" t="str">
            <v>050201</v>
          </cell>
          <cell r="H22" t="str">
            <v>PHARMACEUTICALS</v>
          </cell>
          <cell r="I22" t="str">
            <v>0502</v>
          </cell>
          <cell r="J22" t="str">
            <v>PHARMA</v>
          </cell>
        </row>
        <row r="23">
          <cell r="D23" t="str">
            <v>INE674K01013</v>
          </cell>
          <cell r="E23" t="str">
            <v>040102003</v>
          </cell>
          <cell r="F23" t="str">
            <v>INVESTMENT COMPANIES</v>
          </cell>
          <cell r="G23" t="str">
            <v>040102</v>
          </cell>
          <cell r="H23" t="str">
            <v>FINANCE</v>
          </cell>
          <cell r="I23" t="str">
            <v>0401</v>
          </cell>
          <cell r="J23" t="str">
            <v>FINANCIAL SERVICES</v>
          </cell>
        </row>
        <row r="24">
          <cell r="D24" t="str">
            <v>INE647O01011</v>
          </cell>
          <cell r="E24" t="str">
            <v>020203001</v>
          </cell>
          <cell r="F24" t="str">
            <v>RETAILING</v>
          </cell>
          <cell r="G24" t="str">
            <v>020203</v>
          </cell>
          <cell r="H24" t="str">
            <v>RETAILING</v>
          </cell>
          <cell r="I24" t="str">
            <v>0202</v>
          </cell>
          <cell r="J24" t="str">
            <v>CONSUMER GOODS</v>
          </cell>
        </row>
        <row r="25">
          <cell r="D25" t="str">
            <v>INE00YB01017</v>
          </cell>
          <cell r="E25" t="str">
            <v>070201001</v>
          </cell>
          <cell r="F25" t="str">
            <v>CONSTRUCTION CIVIL</v>
          </cell>
          <cell r="G25" t="str">
            <v>070201</v>
          </cell>
          <cell r="H25" t="str">
            <v>CONSTRUCTION</v>
          </cell>
          <cell r="I25" t="str">
            <v>0702</v>
          </cell>
          <cell r="J25" t="str">
            <v>CONSTRUCTION</v>
          </cell>
        </row>
        <row r="26">
          <cell r="D26" t="str">
            <v>INE251C01017</v>
          </cell>
          <cell r="E26" t="str">
            <v>080105001</v>
          </cell>
          <cell r="F26" t="str">
            <v>TRADING</v>
          </cell>
          <cell r="G26" t="str">
            <v>080105</v>
          </cell>
          <cell r="H26" t="str">
            <v>TRADING</v>
          </cell>
          <cell r="I26" t="str">
            <v>0801</v>
          </cell>
          <cell r="J26" t="str">
            <v>SERVICES</v>
          </cell>
        </row>
        <row r="27">
          <cell r="D27" t="str">
            <v>INE012A01025</v>
          </cell>
          <cell r="E27" t="str">
            <v>010101001</v>
          </cell>
          <cell r="F27" t="str">
            <v>CEMENT</v>
          </cell>
          <cell r="G27" t="str">
            <v>010101</v>
          </cell>
          <cell r="H27" t="str">
            <v>CEMENT</v>
          </cell>
          <cell r="I27" t="str">
            <v>0101</v>
          </cell>
          <cell r="J27" t="str">
            <v>CEMENT &amp; CEMENT PRODUCTS</v>
          </cell>
        </row>
        <row r="28">
          <cell r="D28" t="str">
            <v>INE793A01012</v>
          </cell>
          <cell r="E28" t="str">
            <v>060102001</v>
          </cell>
          <cell r="F28" t="str">
            <v>COMPUTERS - SOFTWARE</v>
          </cell>
          <cell r="G28" t="str">
            <v>060102</v>
          </cell>
          <cell r="H28" t="str">
            <v>SOFTWARE</v>
          </cell>
          <cell r="I28" t="str">
            <v>0601</v>
          </cell>
          <cell r="J28" t="str">
            <v>IT</v>
          </cell>
        </row>
        <row r="29">
          <cell r="D29" t="str">
            <v>INE113X01015</v>
          </cell>
          <cell r="E29" t="str">
            <v>080108001</v>
          </cell>
          <cell r="F29" t="str">
            <v>DIVERSIFIED SERVICES</v>
          </cell>
          <cell r="G29" t="str">
            <v>080108</v>
          </cell>
          <cell r="H29" t="str">
            <v>SERVICES</v>
          </cell>
          <cell r="I29" t="str">
            <v>0801</v>
          </cell>
          <cell r="J29" t="str">
            <v>SERVICES</v>
          </cell>
        </row>
        <row r="30">
          <cell r="D30" t="str">
            <v>INE648Z01015</v>
          </cell>
          <cell r="E30" t="str">
            <v>080106002</v>
          </cell>
          <cell r="F30" t="str">
            <v>LOGISTICS SOLUTION PROVIDER</v>
          </cell>
          <cell r="G30" t="str">
            <v>080106</v>
          </cell>
          <cell r="H30" t="str">
            <v>TRANSPORTATION</v>
          </cell>
          <cell r="I30" t="str">
            <v>0801</v>
          </cell>
          <cell r="J30" t="str">
            <v>SERVICES</v>
          </cell>
        </row>
        <row r="31">
          <cell r="D31" t="str">
            <v>INE731H01025</v>
          </cell>
          <cell r="E31" t="str">
            <v>070301003</v>
          </cell>
          <cell r="F31" t="str">
            <v>INDUSTRIAL EQUIPMENT</v>
          </cell>
          <cell r="G31" t="str">
            <v>070301</v>
          </cell>
          <cell r="H31" t="str">
            <v>INDUSTRIAL CAPITAL GOODS</v>
          </cell>
          <cell r="I31" t="str">
            <v>0703</v>
          </cell>
          <cell r="J31" t="str">
            <v>INDUSTRIAL MANUFACTURING</v>
          </cell>
        </row>
        <row r="32">
          <cell r="D32" t="str">
            <v>INE543V01017</v>
          </cell>
          <cell r="E32" t="str">
            <v>080107001</v>
          </cell>
          <cell r="F32" t="str">
            <v>DIVERSIFIED COMMERCIAL SERVICES</v>
          </cell>
          <cell r="G32" t="str">
            <v>080107</v>
          </cell>
          <cell r="H32" t="str">
            <v>COMMERCIAL SERVICES</v>
          </cell>
          <cell r="I32" t="str">
            <v>0801</v>
          </cell>
          <cell r="J32" t="str">
            <v>SERVICES</v>
          </cell>
        </row>
        <row r="33">
          <cell r="D33" t="str">
            <v>INE423A01024</v>
          </cell>
          <cell r="E33" t="str">
            <v>080105001</v>
          </cell>
          <cell r="F33" t="str">
            <v>TRADING</v>
          </cell>
          <cell r="G33" t="str">
            <v>080105</v>
          </cell>
          <cell r="H33" t="str">
            <v>TRADING</v>
          </cell>
          <cell r="I33" t="str">
            <v>0801</v>
          </cell>
          <cell r="J33" t="str">
            <v>SERVICES</v>
          </cell>
        </row>
        <row r="34">
          <cell r="D34" t="str">
            <v>INE399L01023</v>
          </cell>
          <cell r="E34" t="str">
            <v>030101003</v>
          </cell>
          <cell r="F34" t="str">
            <v>LPG/CNG/PNG/LNG SUPPLIER</v>
          </cell>
          <cell r="G34" t="str">
            <v>030101</v>
          </cell>
          <cell r="H34" t="str">
            <v>GAS</v>
          </cell>
          <cell r="I34" t="str">
            <v>0301</v>
          </cell>
          <cell r="J34" t="str">
            <v>OIL &amp; GAS</v>
          </cell>
        </row>
        <row r="35">
          <cell r="D35" t="str">
            <v>INE364U01010</v>
          </cell>
          <cell r="E35" t="str">
            <v>030201001</v>
          </cell>
          <cell r="F35" t="str">
            <v>POWER</v>
          </cell>
          <cell r="G35" t="str">
            <v>030201</v>
          </cell>
          <cell r="H35" t="str">
            <v>POWER</v>
          </cell>
          <cell r="I35" t="str">
            <v>0302</v>
          </cell>
          <cell r="J35" t="str">
            <v>POWER</v>
          </cell>
        </row>
        <row r="36">
          <cell r="D36" t="str">
            <v>INE742F01042</v>
          </cell>
          <cell r="E36" t="str">
            <v>080106003</v>
          </cell>
          <cell r="F36" t="str">
            <v>PORT</v>
          </cell>
          <cell r="G36" t="str">
            <v>080106</v>
          </cell>
          <cell r="H36" t="str">
            <v>TRANSPORTATION</v>
          </cell>
          <cell r="I36" t="str">
            <v>0801</v>
          </cell>
          <cell r="J36" t="str">
            <v>SERVICES</v>
          </cell>
        </row>
        <row r="37">
          <cell r="D37" t="str">
            <v>INE814H01011</v>
          </cell>
          <cell r="E37" t="str">
            <v>030201001</v>
          </cell>
          <cell r="F37" t="str">
            <v>POWER</v>
          </cell>
          <cell r="G37" t="str">
            <v>030201</v>
          </cell>
          <cell r="H37" t="str">
            <v>POWER</v>
          </cell>
          <cell r="I37" t="str">
            <v>0302</v>
          </cell>
          <cell r="J37" t="str">
            <v>POWER</v>
          </cell>
        </row>
        <row r="38">
          <cell r="D38" t="str">
            <v>INE931S01010</v>
          </cell>
          <cell r="E38" t="str">
            <v>030201003</v>
          </cell>
          <cell r="F38" t="str">
            <v>POWER - TRANSMISSION</v>
          </cell>
          <cell r="G38" t="str">
            <v>030201</v>
          </cell>
          <cell r="H38" t="str">
            <v>POWER</v>
          </cell>
          <cell r="I38" t="str">
            <v>0302</v>
          </cell>
          <cell r="J38" t="str">
            <v>POWER</v>
          </cell>
        </row>
        <row r="39">
          <cell r="D39" t="str">
            <v>INE982B01019</v>
          </cell>
          <cell r="E39" t="str">
            <v>020202005</v>
          </cell>
          <cell r="F39" t="str">
            <v>CONSUMER FOOD</v>
          </cell>
          <cell r="G39" t="str">
            <v>020202</v>
          </cell>
          <cell r="H39" t="str">
            <v>CONSUMER NON DURABLES</v>
          </cell>
          <cell r="I39" t="str">
            <v>0202</v>
          </cell>
          <cell r="J39" t="str">
            <v>CONSUMER GOODS</v>
          </cell>
        </row>
        <row r="40">
          <cell r="D40" t="str">
            <v>INE452L01012</v>
          </cell>
          <cell r="E40" t="str">
            <v>010401005</v>
          </cell>
          <cell r="F40" t="str">
            <v>STEEL PRODUCTS</v>
          </cell>
          <cell r="G40" t="str">
            <v>010401</v>
          </cell>
          <cell r="H40" t="str">
            <v>FERROUS METALS</v>
          </cell>
          <cell r="I40" t="str">
            <v>0104</v>
          </cell>
          <cell r="J40" t="str">
            <v>METALS</v>
          </cell>
        </row>
        <row r="41">
          <cell r="D41" t="str">
            <v>INE0CHO01012</v>
          </cell>
          <cell r="E41" t="str">
            <v>020201012</v>
          </cell>
          <cell r="F41" t="str">
            <v>PLYWOOD BOARDS/ LAMINATES</v>
          </cell>
          <cell r="G41" t="str">
            <v>020201</v>
          </cell>
          <cell r="H41" t="str">
            <v>CONSUMER DURABLES</v>
          </cell>
          <cell r="I41" t="str">
            <v>0202</v>
          </cell>
          <cell r="J41" t="str">
            <v>CONSUMER GOODS</v>
          </cell>
        </row>
        <row r="42">
          <cell r="D42" t="str">
            <v>INE045A01017</v>
          </cell>
          <cell r="E42" t="str">
            <v>070302007</v>
          </cell>
          <cell r="F42" t="str">
            <v>ELECTRODES</v>
          </cell>
          <cell r="G42" t="str">
            <v>070302</v>
          </cell>
          <cell r="H42" t="str">
            <v>INDUSTRIAL PRODUCTS</v>
          </cell>
          <cell r="I42" t="str">
            <v>0703</v>
          </cell>
          <cell r="J42" t="str">
            <v>INDUSTRIAL MANUFACTURING</v>
          </cell>
        </row>
        <row r="43">
          <cell r="D43" t="str">
            <v>INE737B01033</v>
          </cell>
          <cell r="E43" t="str">
            <v>060102003</v>
          </cell>
          <cell r="F43" t="str">
            <v>IT ENABLED SERVICES - SOFTWARE</v>
          </cell>
          <cell r="G43" t="str">
            <v>060102</v>
          </cell>
          <cell r="H43" t="str">
            <v>SOFTWARE</v>
          </cell>
          <cell r="I43" t="str">
            <v>0601</v>
          </cell>
          <cell r="J43" t="str">
            <v>IT</v>
          </cell>
        </row>
        <row r="44">
          <cell r="D44" t="str">
            <v>INE102I01027</v>
          </cell>
          <cell r="E44" t="str">
            <v>060102003</v>
          </cell>
          <cell r="F44" t="str">
            <v>IT ENABLED SERVICES - SOFTWARE</v>
          </cell>
          <cell r="G44" t="str">
            <v>060102</v>
          </cell>
          <cell r="H44" t="str">
            <v>SOFTWARE</v>
          </cell>
          <cell r="I44" t="str">
            <v>0601</v>
          </cell>
          <cell r="J44" t="str">
            <v>IT</v>
          </cell>
        </row>
        <row r="45">
          <cell r="D45" t="str">
            <v>INE199C01026</v>
          </cell>
          <cell r="E45" t="str">
            <v>080104001</v>
          </cell>
          <cell r="F45" t="str">
            <v>HOTELS/RESORTS</v>
          </cell>
          <cell r="G45" t="str">
            <v>080104</v>
          </cell>
          <cell r="H45" t="str">
            <v>HOTELS/ RESORTS AND OTHER RECREATIONAL ACTIVITIES</v>
          </cell>
          <cell r="I45" t="str">
            <v>0801</v>
          </cell>
          <cell r="J45" t="str">
            <v>SERVICES</v>
          </cell>
        </row>
        <row r="46">
          <cell r="D46" t="str">
            <v>INE837H01020</v>
          </cell>
          <cell r="E46" t="str">
            <v>020202006</v>
          </cell>
          <cell r="F46" t="str">
            <v>CONSUMER PRODUCTS</v>
          </cell>
          <cell r="G46" t="str">
            <v>020202</v>
          </cell>
          <cell r="H46" t="str">
            <v>CONSUMER NON DURABLES</v>
          </cell>
          <cell r="I46" t="str">
            <v>0202</v>
          </cell>
          <cell r="J46" t="str">
            <v>CONSUMER GOODS</v>
          </cell>
        </row>
        <row r="47">
          <cell r="D47" t="str">
            <v>INE208C01025</v>
          </cell>
          <cell r="E47" t="str">
            <v>030101003</v>
          </cell>
          <cell r="F47" t="str">
            <v>LPG/CNG/PNG/LNG SUPPLIER</v>
          </cell>
          <cell r="G47" t="str">
            <v>030101</v>
          </cell>
          <cell r="H47" t="str">
            <v>GAS</v>
          </cell>
          <cell r="I47" t="str">
            <v>0301</v>
          </cell>
          <cell r="J47" t="str">
            <v>OIL &amp; GAS</v>
          </cell>
        </row>
        <row r="48">
          <cell r="D48" t="str">
            <v>INE00WC01019</v>
          </cell>
          <cell r="E48" t="str">
            <v>060102003</v>
          </cell>
          <cell r="F48" t="str">
            <v>IT ENABLED SERVICES - SOFTWARE</v>
          </cell>
          <cell r="G48" t="str">
            <v>060102</v>
          </cell>
          <cell r="H48" t="str">
            <v>SOFTWARE</v>
          </cell>
          <cell r="I48" t="str">
            <v>0601</v>
          </cell>
          <cell r="J48" t="str">
            <v>IT</v>
          </cell>
        </row>
        <row r="49">
          <cell r="D49" t="str">
            <v>INE204E01012</v>
          </cell>
          <cell r="E49" t="str">
            <v>010201006</v>
          </cell>
          <cell r="F49" t="str">
            <v>PETROCHEMICALS</v>
          </cell>
          <cell r="G49" t="str">
            <v>010201</v>
          </cell>
          <cell r="H49" t="str">
            <v>CHEMICALS</v>
          </cell>
          <cell r="I49" t="str">
            <v>0102</v>
          </cell>
          <cell r="J49" t="str">
            <v>CHEMICALS</v>
          </cell>
        </row>
        <row r="50">
          <cell r="D50" t="str">
            <v>INE676A01019</v>
          </cell>
          <cell r="E50" t="str">
            <v>060102004</v>
          </cell>
          <cell r="F50" t="str">
            <v>SOFTWARE - TELECOM</v>
          </cell>
          <cell r="G50" t="str">
            <v>060102</v>
          </cell>
          <cell r="H50" t="str">
            <v>SOFTWARE</v>
          </cell>
          <cell r="I50" t="str">
            <v>0601</v>
          </cell>
          <cell r="J50" t="str">
            <v>IT</v>
          </cell>
        </row>
        <row r="51">
          <cell r="D51" t="str">
            <v>INE449G01018</v>
          </cell>
          <cell r="E51" t="str">
            <v>020202005</v>
          </cell>
          <cell r="F51" t="str">
            <v>CONSUMER FOOD</v>
          </cell>
          <cell r="G51" t="str">
            <v>020202</v>
          </cell>
          <cell r="H51" t="str">
            <v>CONSUMER NON DURABLES</v>
          </cell>
          <cell r="I51" t="str">
            <v>0202</v>
          </cell>
          <cell r="J51" t="str">
            <v>CONSUMER GOODS</v>
          </cell>
        </row>
        <row r="52">
          <cell r="D52" t="str">
            <v>INE740V01019</v>
          </cell>
          <cell r="E52" t="str">
            <v>010301003</v>
          </cell>
          <cell r="F52" t="str">
            <v>FERTILISERS - PHOSPHATIC</v>
          </cell>
          <cell r="G52" t="str">
            <v>010301</v>
          </cell>
          <cell r="H52" t="str">
            <v>FERTILISERS</v>
          </cell>
          <cell r="I52" t="str">
            <v>0103</v>
          </cell>
          <cell r="J52" t="str">
            <v>FERTILISERS &amp; PESTICIDES</v>
          </cell>
        </row>
        <row r="53">
          <cell r="D53" t="str">
            <v>INE136T01014</v>
          </cell>
          <cell r="E53" t="str">
            <v>070302009</v>
          </cell>
          <cell r="F53" t="str">
            <v>PLASTIC PRODUCTS</v>
          </cell>
          <cell r="G53" t="str">
            <v>070302</v>
          </cell>
          <cell r="H53" t="str">
            <v>INDUSTRIAL PRODUCTS</v>
          </cell>
          <cell r="I53" t="str">
            <v>0703</v>
          </cell>
          <cell r="J53" t="str">
            <v>INDUSTRIAL MANUFACTURING</v>
          </cell>
        </row>
        <row r="54">
          <cell r="D54" t="str">
            <v>INE00PV01013</v>
          </cell>
          <cell r="E54" t="str">
            <v>020201004</v>
          </cell>
          <cell r="F54" t="str">
            <v>FURNITURE AND FURNISHING</v>
          </cell>
          <cell r="G54" t="str">
            <v>020201</v>
          </cell>
          <cell r="H54" t="str">
            <v>CONSUMER DURABLES</v>
          </cell>
          <cell r="I54" t="str">
            <v>0202</v>
          </cell>
          <cell r="J54" t="str">
            <v>CONSUMER GOODS</v>
          </cell>
        </row>
        <row r="55">
          <cell r="D55" t="str">
            <v>INE926K01017</v>
          </cell>
          <cell r="E55" t="str">
            <v>080104001</v>
          </cell>
          <cell r="F55" t="str">
            <v>HOTELS/RESORTS</v>
          </cell>
          <cell r="G55" t="str">
            <v>080104</v>
          </cell>
          <cell r="H55" t="str">
            <v>HOTELS/ RESORTS AND OTHER RECREATIONAL ACTIVITIES</v>
          </cell>
          <cell r="I55" t="str">
            <v>0801</v>
          </cell>
          <cell r="J55" t="str">
            <v>SERVICES</v>
          </cell>
        </row>
        <row r="56">
          <cell r="D56" t="str">
            <v>INE758C01029</v>
          </cell>
          <cell r="E56" t="str">
            <v>070201001</v>
          </cell>
          <cell r="F56" t="str">
            <v>CONSTRUCTION CIVIL</v>
          </cell>
          <cell r="G56" t="str">
            <v>070201</v>
          </cell>
          <cell r="H56" t="str">
            <v>CONSTRUCTION</v>
          </cell>
          <cell r="I56" t="str">
            <v>0702</v>
          </cell>
          <cell r="J56" t="str">
            <v>CONSTRUCTION</v>
          </cell>
        </row>
        <row r="57">
          <cell r="D57" t="str">
            <v>INE915K01010</v>
          </cell>
          <cell r="E57" t="str">
            <v>080104001</v>
          </cell>
          <cell r="F57" t="str">
            <v>HOTELS/RESORTS</v>
          </cell>
          <cell r="G57" t="str">
            <v>080104</v>
          </cell>
          <cell r="H57" t="str">
            <v>HOTELS/ RESORTS AND OTHER RECREATIONAL ACTIVITIES</v>
          </cell>
          <cell r="I57" t="str">
            <v>0801</v>
          </cell>
          <cell r="J57" t="str">
            <v>SERVICES</v>
          </cell>
        </row>
        <row r="58">
          <cell r="D58" t="str">
            <v>INE212H01026</v>
          </cell>
          <cell r="E58" t="str">
            <v>070302004</v>
          </cell>
          <cell r="F58" t="str">
            <v>CASTINGS/FORGINGS</v>
          </cell>
          <cell r="G58" t="str">
            <v>070302</v>
          </cell>
          <cell r="H58" t="str">
            <v>INDUSTRIAL PRODUCTS</v>
          </cell>
          <cell r="I58" t="str">
            <v>0703</v>
          </cell>
          <cell r="J58" t="str">
            <v>INDUSTRIAL MANUFACTURING</v>
          </cell>
        </row>
        <row r="59">
          <cell r="D59" t="str">
            <v>INE428O01016</v>
          </cell>
          <cell r="E59" t="str">
            <v>020401001</v>
          </cell>
          <cell r="F59" t="str">
            <v>FABRICS AND GARMENTS</v>
          </cell>
          <cell r="G59" t="str">
            <v>020401</v>
          </cell>
          <cell r="H59" t="str">
            <v>TEXTILE PRODUCTS</v>
          </cell>
          <cell r="I59" t="str">
            <v>0204</v>
          </cell>
          <cell r="J59" t="str">
            <v>TEXTILES</v>
          </cell>
        </row>
        <row r="60">
          <cell r="D60" t="str">
            <v>INE645W01026</v>
          </cell>
          <cell r="E60" t="str">
            <v>060102003</v>
          </cell>
          <cell r="F60" t="str">
            <v>IT ENABLED SERVICES - SOFTWARE</v>
          </cell>
          <cell r="G60" t="str">
            <v>060102</v>
          </cell>
          <cell r="H60" t="str">
            <v>SOFTWARE</v>
          </cell>
          <cell r="I60" t="str">
            <v>0601</v>
          </cell>
          <cell r="J60" t="str">
            <v>IT</v>
          </cell>
        </row>
        <row r="61">
          <cell r="D61" t="str">
            <v>INE801L01010</v>
          </cell>
          <cell r="E61" t="str">
            <v>020201012</v>
          </cell>
          <cell r="F61" t="str">
            <v>PLYWOOD BOARDS/ LAMINATES</v>
          </cell>
          <cell r="G61" t="str">
            <v>020201</v>
          </cell>
          <cell r="H61" t="str">
            <v>CONSUMER DURABLES</v>
          </cell>
          <cell r="I61" t="str">
            <v>0202</v>
          </cell>
          <cell r="J61" t="str">
            <v>CONSUMER GOODS</v>
          </cell>
        </row>
        <row r="62">
          <cell r="D62" t="str">
            <v>INE635Y01015</v>
          </cell>
          <cell r="E62" t="str">
            <v>080107001</v>
          </cell>
          <cell r="F62" t="str">
            <v>DIVERSIFIED COMMERCIAL SERVICES</v>
          </cell>
          <cell r="G62" t="str">
            <v>080107</v>
          </cell>
          <cell r="H62" t="str">
            <v>COMMERCIAL SERVICES</v>
          </cell>
          <cell r="I62" t="str">
            <v>0801</v>
          </cell>
          <cell r="J62" t="str">
            <v>SERVICES</v>
          </cell>
        </row>
        <row r="63">
          <cell r="D63" t="str">
            <v>INE031B01049</v>
          </cell>
          <cell r="E63" t="str">
            <v>050201002</v>
          </cell>
          <cell r="F63" t="str">
            <v>PHARMACEUTICALS</v>
          </cell>
          <cell r="G63" t="str">
            <v>050201</v>
          </cell>
          <cell r="H63" t="str">
            <v>PHARMACEUTICALS</v>
          </cell>
          <cell r="I63" t="str">
            <v>0502</v>
          </cell>
          <cell r="J63" t="str">
            <v>PHARMA</v>
          </cell>
        </row>
        <row r="64">
          <cell r="D64" t="str">
            <v>INE298G01027</v>
          </cell>
          <cell r="E64" t="str">
            <v>070201003</v>
          </cell>
          <cell r="F64" t="str">
            <v>RESIDENTIAL/COMMERCIAL/SEZ Project</v>
          </cell>
          <cell r="G64" t="str">
            <v>070201</v>
          </cell>
          <cell r="H64" t="str">
            <v>CONSTRUCTION</v>
          </cell>
          <cell r="I64" t="str">
            <v>0702</v>
          </cell>
          <cell r="J64" t="str">
            <v>CONSTRUCTION</v>
          </cell>
        </row>
        <row r="65">
          <cell r="D65" t="str">
            <v>INE820Y01013</v>
          </cell>
          <cell r="E65" t="str">
            <v>020202017</v>
          </cell>
          <cell r="F65" t="str">
            <v>ANIMAL FEED</v>
          </cell>
          <cell r="G65" t="str">
            <v>020202</v>
          </cell>
          <cell r="H65" t="str">
            <v>CONSUMER NON DURABLES</v>
          </cell>
          <cell r="I65" t="str">
            <v>0202</v>
          </cell>
          <cell r="J65" t="str">
            <v>CONSUMER GOODS</v>
          </cell>
        </row>
        <row r="66">
          <cell r="D66" t="str">
            <v>INE737W01013</v>
          </cell>
          <cell r="E66" t="str">
            <v>070202001</v>
          </cell>
          <cell r="F66" t="str">
            <v>ENGINEERING-DESIGNING-CONSTRUCTION</v>
          </cell>
          <cell r="G66" t="str">
            <v>070202</v>
          </cell>
          <cell r="H66" t="str">
            <v>CONSTRUCTION PROJECT</v>
          </cell>
          <cell r="I66" t="str">
            <v>0702</v>
          </cell>
          <cell r="J66" t="str">
            <v>CONSTRUCTION</v>
          </cell>
        </row>
        <row r="67">
          <cell r="D67" t="str">
            <v>INE00Y801016</v>
          </cell>
          <cell r="E67" t="str">
            <v>080105001</v>
          </cell>
          <cell r="F67" t="str">
            <v>TRADING</v>
          </cell>
          <cell r="G67" t="str">
            <v>080105</v>
          </cell>
          <cell r="H67" t="str">
            <v>TRADING</v>
          </cell>
          <cell r="I67" t="str">
            <v>0801</v>
          </cell>
          <cell r="J67" t="str">
            <v>SERVICES</v>
          </cell>
        </row>
        <row r="68">
          <cell r="D68" t="str">
            <v>INE542B01011</v>
          </cell>
          <cell r="E68" t="str">
            <v>010201004</v>
          </cell>
          <cell r="F68" t="str">
            <v>DYES AND PIGMENTS</v>
          </cell>
          <cell r="G68" t="str">
            <v>010201</v>
          </cell>
          <cell r="H68" t="str">
            <v>CHEMICALS</v>
          </cell>
          <cell r="I68" t="str">
            <v>0102</v>
          </cell>
          <cell r="J68" t="str">
            <v>CHEMICALS</v>
          </cell>
        </row>
        <row r="69">
          <cell r="D69" t="str">
            <v>INE523B01011</v>
          </cell>
          <cell r="E69" t="str">
            <v>090101002</v>
          </cell>
          <cell r="F69" t="str">
            <v>TELECOM - CABLES</v>
          </cell>
          <cell r="G69" t="str">
            <v>090101</v>
          </cell>
          <cell r="H69" t="str">
            <v>TELECOM -  EQUIPMENT &amp; ACCESSORIES</v>
          </cell>
          <cell r="I69" t="str">
            <v>0901</v>
          </cell>
          <cell r="J69" t="str">
            <v>TELECOM</v>
          </cell>
        </row>
        <row r="70">
          <cell r="D70" t="str">
            <v>INE133A01011</v>
          </cell>
          <cell r="E70" t="str">
            <v>020202009</v>
          </cell>
          <cell r="F70" t="str">
            <v>PAINTS</v>
          </cell>
          <cell r="G70" t="str">
            <v>020202</v>
          </cell>
          <cell r="H70" t="str">
            <v>CONSUMER NON DURABLES</v>
          </cell>
          <cell r="I70" t="str">
            <v>0202</v>
          </cell>
          <cell r="J70" t="str">
            <v>CONSUMER GOODS</v>
          </cell>
        </row>
        <row r="71">
          <cell r="D71" t="str">
            <v>INE914E01040</v>
          </cell>
          <cell r="E71" t="str">
            <v>080108001</v>
          </cell>
          <cell r="F71" t="str">
            <v>DIVERSIFIED SERVICES</v>
          </cell>
          <cell r="G71" t="str">
            <v>080108</v>
          </cell>
          <cell r="H71" t="str">
            <v>SERVICES</v>
          </cell>
          <cell r="I71" t="str">
            <v>0801</v>
          </cell>
          <cell r="J71" t="str">
            <v>SERVICES</v>
          </cell>
        </row>
        <row r="72">
          <cell r="D72" t="str">
            <v>INE155C01010</v>
          </cell>
          <cell r="E72" t="str">
            <v>050201002</v>
          </cell>
          <cell r="F72" t="str">
            <v>PHARMACEUTICALS</v>
          </cell>
          <cell r="G72" t="str">
            <v>050201</v>
          </cell>
          <cell r="H72" t="str">
            <v>PHARMACEUTICALS</v>
          </cell>
          <cell r="I72" t="str">
            <v>0502</v>
          </cell>
          <cell r="J72" t="str">
            <v>PHARMA</v>
          </cell>
        </row>
        <row r="73">
          <cell r="D73" t="str">
            <v>INE964B01033</v>
          </cell>
          <cell r="E73" t="str">
            <v>050201002</v>
          </cell>
          <cell r="F73" t="str">
            <v>PHARMACEUTICALS</v>
          </cell>
          <cell r="G73" t="str">
            <v>050201</v>
          </cell>
          <cell r="H73" t="str">
            <v>PHARMACEUTICALS</v>
          </cell>
          <cell r="I73" t="str">
            <v>0502</v>
          </cell>
          <cell r="J73" t="str">
            <v>PHARMA</v>
          </cell>
        </row>
        <row r="74">
          <cell r="D74" t="str">
            <v>INE426A01027</v>
          </cell>
          <cell r="E74" t="str">
            <v>050201002</v>
          </cell>
          <cell r="F74" t="str">
            <v>PHARMACEUTICALS</v>
          </cell>
          <cell r="G74" t="str">
            <v>050201</v>
          </cell>
          <cell r="H74" t="str">
            <v>PHARMACEUTICALS</v>
          </cell>
          <cell r="I74" t="str">
            <v>0502</v>
          </cell>
          <cell r="J74" t="str">
            <v>PHARMA</v>
          </cell>
        </row>
        <row r="75">
          <cell r="D75" t="str">
            <v>INE062D01024</v>
          </cell>
          <cell r="E75" t="str">
            <v>070302004</v>
          </cell>
          <cell r="F75" t="str">
            <v>CASTINGS/FORGINGS</v>
          </cell>
          <cell r="G75" t="str">
            <v>070302</v>
          </cell>
          <cell r="H75" t="str">
            <v>INDUSTRIAL PRODUCTS</v>
          </cell>
          <cell r="I75" t="str">
            <v>0703</v>
          </cell>
          <cell r="J75" t="str">
            <v>INDUSTRIAL MANUFACTURING</v>
          </cell>
        </row>
        <row r="76">
          <cell r="D76" t="str">
            <v>INE773I01017</v>
          </cell>
          <cell r="E76" t="str">
            <v>010201001</v>
          </cell>
          <cell r="F76" t="str">
            <v>CHEMICALS - INORGANIC</v>
          </cell>
          <cell r="G76" t="str">
            <v>010201</v>
          </cell>
          <cell r="H76" t="str">
            <v>CHEMICALS</v>
          </cell>
          <cell r="I76" t="str">
            <v>0102</v>
          </cell>
          <cell r="J76" t="str">
            <v>CHEMICALS</v>
          </cell>
        </row>
        <row r="77">
          <cell r="D77" t="str">
            <v>INE540L01014</v>
          </cell>
          <cell r="E77" t="str">
            <v>050201002</v>
          </cell>
          <cell r="F77" t="str">
            <v>PHARMACEUTICALS</v>
          </cell>
          <cell r="G77" t="str">
            <v>050201</v>
          </cell>
          <cell r="H77" t="str">
            <v>PHARMACEUTICALS</v>
          </cell>
          <cell r="I77" t="str">
            <v>0502</v>
          </cell>
          <cell r="J77" t="str">
            <v>PHARMA</v>
          </cell>
        </row>
        <row r="78">
          <cell r="D78" t="str">
            <v>INE150B01021</v>
          </cell>
          <cell r="E78" t="str">
            <v>010201003</v>
          </cell>
          <cell r="F78" t="str">
            <v>CHEMICALS - SPECIALITY</v>
          </cell>
          <cell r="G78" t="str">
            <v>010201</v>
          </cell>
          <cell r="H78" t="str">
            <v>CHEMICALS</v>
          </cell>
          <cell r="I78" t="str">
            <v>0102</v>
          </cell>
          <cell r="J78" t="str">
            <v>CHEMICALS</v>
          </cell>
        </row>
        <row r="79">
          <cell r="D79" t="str">
            <v>INE418H01029</v>
          </cell>
          <cell r="E79" t="str">
            <v>080106002</v>
          </cell>
          <cell r="F79" t="str">
            <v>LOGISTICS SOLUTION PROVIDER</v>
          </cell>
          <cell r="G79" t="str">
            <v>080106</v>
          </cell>
          <cell r="H79" t="str">
            <v>TRANSPORTATION</v>
          </cell>
          <cell r="I79" t="str">
            <v>0801</v>
          </cell>
          <cell r="J79" t="str">
            <v>SERVICES</v>
          </cell>
        </row>
        <row r="80">
          <cell r="D80" t="str">
            <v>INE835G01018</v>
          </cell>
          <cell r="E80" t="str">
            <v>060102003</v>
          </cell>
          <cell r="F80" t="str">
            <v>IT ENABLED SERVICES - SOFTWARE</v>
          </cell>
          <cell r="G80" t="str">
            <v>060102</v>
          </cell>
          <cell r="H80" t="str">
            <v>SOFTWARE</v>
          </cell>
          <cell r="I80" t="str">
            <v>0601</v>
          </cell>
          <cell r="J80" t="str">
            <v>IT</v>
          </cell>
        </row>
        <row r="81">
          <cell r="D81" t="str">
            <v>INE326B01027</v>
          </cell>
          <cell r="E81" t="str">
            <v>040102007</v>
          </cell>
          <cell r="F81" t="str">
            <v>STOCKBROKING AND ALLIED</v>
          </cell>
          <cell r="G81" t="str">
            <v>040102</v>
          </cell>
          <cell r="H81" t="str">
            <v>FINANCE</v>
          </cell>
          <cell r="I81" t="str">
            <v>0401</v>
          </cell>
          <cell r="J81" t="str">
            <v>FINANCIAL SERVICES</v>
          </cell>
        </row>
        <row r="82">
          <cell r="D82" t="str">
            <v>INE270A01029</v>
          </cell>
          <cell r="E82" t="str">
            <v>020401001</v>
          </cell>
          <cell r="F82" t="str">
            <v>FABRICS AND GARMENTS</v>
          </cell>
          <cell r="G82" t="str">
            <v>020401</v>
          </cell>
          <cell r="H82" t="str">
            <v>TEXTILE PRODUCTS</v>
          </cell>
          <cell r="I82" t="str">
            <v>0204</v>
          </cell>
          <cell r="J82" t="str">
            <v>TEXTILES</v>
          </cell>
        </row>
        <row r="83">
          <cell r="D83" t="str">
            <v>INE385I01010</v>
          </cell>
          <cell r="E83" t="str">
            <v>050201002</v>
          </cell>
          <cell r="F83" t="str">
            <v>PHARMACEUTICALS</v>
          </cell>
          <cell r="G83" t="str">
            <v>050201</v>
          </cell>
          <cell r="H83" t="str">
            <v>PHARMACEUTICALS</v>
          </cell>
          <cell r="I83" t="str">
            <v>0502</v>
          </cell>
          <cell r="J83" t="str">
            <v>PHARMA</v>
          </cell>
        </row>
        <row r="84">
          <cell r="D84" t="str">
            <v>INE137C01018</v>
          </cell>
          <cell r="E84" t="str">
            <v>030102001</v>
          </cell>
          <cell r="F84" t="str">
            <v>OFFSHORE SUPPORT SOLUTION DRILLING</v>
          </cell>
          <cell r="G84" t="str">
            <v>030102</v>
          </cell>
          <cell r="H84" t="str">
            <v>OIL</v>
          </cell>
          <cell r="I84" t="str">
            <v>0301</v>
          </cell>
          <cell r="J84" t="str">
            <v>OIL &amp; GAS</v>
          </cell>
        </row>
        <row r="85">
          <cell r="D85" t="str">
            <v>INE093B01015</v>
          </cell>
          <cell r="E85" t="str">
            <v>020402001</v>
          </cell>
          <cell r="F85" t="str">
            <v>SPINNING-COTTON/BLENDED</v>
          </cell>
          <cell r="G85" t="str">
            <v>020402</v>
          </cell>
          <cell r="H85" t="str">
            <v>TEXTILES - COTTON</v>
          </cell>
          <cell r="I85" t="str">
            <v>0204</v>
          </cell>
          <cell r="J85" t="str">
            <v>TEXTILES</v>
          </cell>
        </row>
        <row r="86">
          <cell r="D86" t="str">
            <v>INE885A01032</v>
          </cell>
          <cell r="E86" t="str">
            <v>070101002</v>
          </cell>
          <cell r="F86" t="str">
            <v>BATTERIES - AUTOMOBILE</v>
          </cell>
          <cell r="G86" t="str">
            <v>070101</v>
          </cell>
          <cell r="H86" t="str">
            <v>AUTO ANCILLARIES</v>
          </cell>
          <cell r="I86" t="str">
            <v>0701</v>
          </cell>
          <cell r="J86" t="str">
            <v>AUTOMOBILE</v>
          </cell>
        </row>
        <row r="87">
          <cell r="D87" t="str">
            <v>INE00C501018</v>
          </cell>
          <cell r="E87" t="str">
            <v>010201003</v>
          </cell>
          <cell r="F87" t="str">
            <v>CHEMICALS - SPECIALITY</v>
          </cell>
          <cell r="G87" t="str">
            <v>010201</v>
          </cell>
          <cell r="H87" t="str">
            <v>CHEMICALS</v>
          </cell>
          <cell r="I87" t="str">
            <v>0102</v>
          </cell>
          <cell r="J87" t="str">
            <v>CHEMICALS</v>
          </cell>
        </row>
        <row r="88">
          <cell r="D88" t="str">
            <v>INE371P01015</v>
          </cell>
          <cell r="E88" t="str">
            <v>020201001</v>
          </cell>
          <cell r="F88" t="str">
            <v>AIR CONDITIONER</v>
          </cell>
          <cell r="G88" t="str">
            <v>020201</v>
          </cell>
          <cell r="H88" t="str">
            <v>CONSUMER DURABLES</v>
          </cell>
          <cell r="I88" t="str">
            <v>0202</v>
          </cell>
          <cell r="J88" t="str">
            <v>CONSUMER GOODS</v>
          </cell>
        </row>
        <row r="89">
          <cell r="D89" t="str">
            <v>INE540G01014</v>
          </cell>
          <cell r="E89" t="str">
            <v>020402001</v>
          </cell>
          <cell r="F89" t="str">
            <v>SPINNING-COTTON/BLENDED</v>
          </cell>
          <cell r="G89" t="str">
            <v>020402</v>
          </cell>
          <cell r="H89" t="str">
            <v>TEXTILES - COTTON</v>
          </cell>
          <cell r="I89" t="str">
            <v>0204</v>
          </cell>
          <cell r="J89" t="str">
            <v>TEXTILES</v>
          </cell>
        </row>
        <row r="90">
          <cell r="D90" t="str">
            <v>INE079A01024</v>
          </cell>
          <cell r="E90" t="str">
            <v>010101001</v>
          </cell>
          <cell r="F90" t="str">
            <v>CEMENT</v>
          </cell>
          <cell r="G90" t="str">
            <v>010101</v>
          </cell>
          <cell r="H90" t="str">
            <v>CEMENT</v>
          </cell>
          <cell r="I90" t="str">
            <v>0101</v>
          </cell>
          <cell r="J90" t="str">
            <v>CEMENT &amp; CEMENT PRODUCTS</v>
          </cell>
        </row>
        <row r="91">
          <cell r="D91" t="str">
            <v>INE005I01014</v>
          </cell>
          <cell r="E91" t="str">
            <v>070302008</v>
          </cell>
          <cell r="F91" t="str">
            <v>PACKAGING</v>
          </cell>
          <cell r="G91" t="str">
            <v>070302</v>
          </cell>
          <cell r="H91" t="str">
            <v>INDUSTRIAL PRODUCTS</v>
          </cell>
          <cell r="I91" t="str">
            <v>0703</v>
          </cell>
          <cell r="J91" t="str">
            <v>INDUSTRIAL MANUFACTURING</v>
          </cell>
        </row>
        <row r="92">
          <cell r="D92" t="str">
            <v>INE606A01024</v>
          </cell>
          <cell r="E92" t="str">
            <v>070201003</v>
          </cell>
          <cell r="F92" t="str">
            <v>RESIDENTIAL/COMMERCIAL/SEZ Project</v>
          </cell>
          <cell r="G92" t="str">
            <v>070201</v>
          </cell>
          <cell r="H92" t="str">
            <v>CONSTRUCTION</v>
          </cell>
          <cell r="I92" t="str">
            <v>0702</v>
          </cell>
          <cell r="J92" t="str">
            <v>CONSTRUCTION</v>
          </cell>
        </row>
        <row r="93">
          <cell r="D93" t="str">
            <v>INE749Y01014</v>
          </cell>
          <cell r="E93" t="str">
            <v>070302008</v>
          </cell>
          <cell r="F93" t="str">
            <v>PACKAGING</v>
          </cell>
          <cell r="G93" t="str">
            <v>070302</v>
          </cell>
          <cell r="H93" t="str">
            <v>INDUSTRIAL PRODUCTS</v>
          </cell>
          <cell r="I93" t="str">
            <v>0703</v>
          </cell>
          <cell r="J93" t="str">
            <v>INDUSTRIAL MANUFACTURING</v>
          </cell>
        </row>
        <row r="94">
          <cell r="D94" t="str">
            <v>INE098F01031</v>
          </cell>
          <cell r="E94" t="str">
            <v>020202010</v>
          </cell>
          <cell r="F94" t="str">
            <v>PERSONAL CARE</v>
          </cell>
          <cell r="G94" t="str">
            <v>020202</v>
          </cell>
          <cell r="H94" t="str">
            <v>CONSUMER NON DURABLES</v>
          </cell>
          <cell r="I94" t="str">
            <v>0202</v>
          </cell>
          <cell r="J94" t="str">
            <v>CONSUMER GOODS</v>
          </cell>
        </row>
        <row r="95">
          <cell r="D95" t="str">
            <v>INE242C01024</v>
          </cell>
          <cell r="E95" t="str">
            <v>070201003</v>
          </cell>
          <cell r="F95" t="str">
            <v>RESIDENTIAL/COMMERCIAL/SEZ Project</v>
          </cell>
          <cell r="G95" t="str">
            <v>070201</v>
          </cell>
          <cell r="H95" t="str">
            <v>CONSTRUCTION</v>
          </cell>
          <cell r="I95" t="str">
            <v>0702</v>
          </cell>
          <cell r="J95" t="str">
            <v>CONSTRUCTION</v>
          </cell>
        </row>
        <row r="96">
          <cell r="D96" t="str">
            <v>INE666E01012</v>
          </cell>
          <cell r="E96" t="str">
            <v>010101001</v>
          </cell>
          <cell r="F96" t="str">
            <v>CEMENT</v>
          </cell>
          <cell r="G96" t="str">
            <v>010101</v>
          </cell>
          <cell r="H96" t="str">
            <v>CEMENT</v>
          </cell>
          <cell r="I96" t="str">
            <v>0101</v>
          </cell>
          <cell r="J96" t="str">
            <v>CEMENT &amp; CEMENT PRODUCTS</v>
          </cell>
        </row>
        <row r="97">
          <cell r="D97" t="str">
            <v>INE435A01028</v>
          </cell>
          <cell r="E97" t="str">
            <v>010501001</v>
          </cell>
          <cell r="F97" t="str">
            <v>PAPER AND PAPER PRODUCTS</v>
          </cell>
          <cell r="G97" t="str">
            <v>010501</v>
          </cell>
          <cell r="H97" t="str">
            <v>PAPER</v>
          </cell>
          <cell r="I97" t="str">
            <v>0105</v>
          </cell>
          <cell r="J97" t="str">
            <v>PAPER</v>
          </cell>
        </row>
        <row r="98">
          <cell r="D98" t="str">
            <v>INE715B01013</v>
          </cell>
          <cell r="E98" t="str">
            <v>010201001</v>
          </cell>
          <cell r="F98" t="str">
            <v>CHEMICALS - INORGANIC</v>
          </cell>
          <cell r="G98" t="str">
            <v>010201</v>
          </cell>
          <cell r="H98" t="str">
            <v>CHEMICALS</v>
          </cell>
          <cell r="I98" t="str">
            <v>0102</v>
          </cell>
          <cell r="J98" t="str">
            <v>CHEMICALS</v>
          </cell>
        </row>
        <row r="99">
          <cell r="D99" t="str">
            <v>INE732I01013</v>
          </cell>
          <cell r="E99" t="str">
            <v>040102007</v>
          </cell>
          <cell r="F99" t="str">
            <v>STOCKBROKING AND ALLIED</v>
          </cell>
          <cell r="G99" t="str">
            <v>040102</v>
          </cell>
          <cell r="H99" t="str">
            <v>FINANCE</v>
          </cell>
          <cell r="I99" t="str">
            <v>0401</v>
          </cell>
          <cell r="J99" t="str">
            <v>FINANCIAL SERVICES</v>
          </cell>
        </row>
        <row r="100">
          <cell r="D100" t="str">
            <v>INE087B01017</v>
          </cell>
          <cell r="E100" t="str">
            <v>080105001</v>
          </cell>
          <cell r="F100" t="str">
            <v>TRADING</v>
          </cell>
          <cell r="G100" t="str">
            <v>080105</v>
          </cell>
          <cell r="H100" t="str">
            <v>TRADING</v>
          </cell>
          <cell r="I100" t="str">
            <v>0801</v>
          </cell>
          <cell r="J100" t="str">
            <v>SERVICES</v>
          </cell>
        </row>
        <row r="101">
          <cell r="D101" t="str">
            <v>INE106I01010</v>
          </cell>
          <cell r="E101" t="str">
            <v>010401003</v>
          </cell>
          <cell r="F101" t="str">
            <v>SPONGE IRON</v>
          </cell>
          <cell r="G101" t="str">
            <v>010401</v>
          </cell>
          <cell r="H101" t="str">
            <v>FERROUS METALS</v>
          </cell>
          <cell r="I101" t="str">
            <v>0104</v>
          </cell>
          <cell r="J101" t="str">
            <v>METALS</v>
          </cell>
        </row>
        <row r="102">
          <cell r="D102" t="str">
            <v>INE436A01026</v>
          </cell>
          <cell r="E102" t="str">
            <v>070201003</v>
          </cell>
          <cell r="F102" t="str">
            <v>RESIDENTIAL/COMMERCIAL/SEZ Project</v>
          </cell>
          <cell r="G102" t="str">
            <v>070201</v>
          </cell>
          <cell r="H102" t="str">
            <v>CONSTRUCTION</v>
          </cell>
          <cell r="I102" t="str">
            <v>0702</v>
          </cell>
          <cell r="J102" t="str">
            <v>CONSTRUCTION</v>
          </cell>
        </row>
        <row r="103">
          <cell r="D103" t="str">
            <v>INE880B01015</v>
          </cell>
          <cell r="E103" t="str">
            <v>070201003</v>
          </cell>
          <cell r="F103" t="str">
            <v>RESIDENTIAL/COMMERCIAL/SEZ Project</v>
          </cell>
          <cell r="G103" t="str">
            <v>070201</v>
          </cell>
          <cell r="H103" t="str">
            <v>CONSTRUCTION</v>
          </cell>
          <cell r="I103" t="str">
            <v>0702</v>
          </cell>
          <cell r="J103" t="str">
            <v>CONSTRUCTION</v>
          </cell>
        </row>
        <row r="104">
          <cell r="D104" t="str">
            <v>INE414B01021</v>
          </cell>
          <cell r="E104" t="str">
            <v>070302008</v>
          </cell>
          <cell r="F104" t="str">
            <v>PACKAGING</v>
          </cell>
          <cell r="G104" t="str">
            <v>070302</v>
          </cell>
          <cell r="H104" t="str">
            <v>INDUSTRIAL PRODUCTS</v>
          </cell>
          <cell r="I104" t="str">
            <v>0703</v>
          </cell>
          <cell r="J104" t="str">
            <v>INDUSTRIAL MANUFACTURING</v>
          </cell>
        </row>
        <row r="105">
          <cell r="D105" t="str">
            <v>INE294Z01018</v>
          </cell>
          <cell r="E105" t="str">
            <v>070301003</v>
          </cell>
          <cell r="F105" t="str">
            <v>INDUSTRIAL EQUIPMENT</v>
          </cell>
          <cell r="G105" t="str">
            <v>070301</v>
          </cell>
          <cell r="H105" t="str">
            <v>INDUSTRIAL CAPITAL GOODS</v>
          </cell>
          <cell r="I105" t="str">
            <v>0703</v>
          </cell>
          <cell r="J105" t="str">
            <v>INDUSTRIAL MANUFACTURING</v>
          </cell>
        </row>
        <row r="106">
          <cell r="D106" t="str">
            <v>INE372A01015</v>
          </cell>
          <cell r="E106" t="str">
            <v>070301004</v>
          </cell>
          <cell r="F106" t="str">
            <v>POWER EQUIPMENT</v>
          </cell>
          <cell r="G106" t="str">
            <v>070301</v>
          </cell>
          <cell r="H106" t="str">
            <v>INDUSTRIAL CAPITAL GOODS</v>
          </cell>
          <cell r="I106" t="str">
            <v>0703</v>
          </cell>
          <cell r="J106" t="str">
            <v>INDUSTRIAL MANUFACTURING</v>
          </cell>
        </row>
        <row r="107">
          <cell r="D107" t="str">
            <v>INE071F01012</v>
          </cell>
          <cell r="E107" t="str">
            <v>010101001</v>
          </cell>
          <cell r="F107" t="str">
            <v>CEMENT</v>
          </cell>
          <cell r="G107" t="str">
            <v>010101</v>
          </cell>
          <cell r="H107" t="str">
            <v>CEMENT</v>
          </cell>
          <cell r="I107" t="str">
            <v>0101</v>
          </cell>
          <cell r="J107" t="str">
            <v>CEMENT &amp; CEMENT PRODUCTS</v>
          </cell>
        </row>
        <row r="108">
          <cell r="D108" t="str">
            <v>INE116A01032</v>
          </cell>
          <cell r="E108" t="str">
            <v>070302011</v>
          </cell>
          <cell r="F108" t="str">
            <v>RUBBER</v>
          </cell>
          <cell r="G108" t="str">
            <v>070302</v>
          </cell>
          <cell r="H108" t="str">
            <v>INDUSTRIAL PRODUCTS</v>
          </cell>
          <cell r="I108" t="str">
            <v>0703</v>
          </cell>
          <cell r="J108" t="str">
            <v>INDUSTRIAL MANUFACTURING</v>
          </cell>
        </row>
        <row r="109">
          <cell r="D109" t="str">
            <v>INE346W01013</v>
          </cell>
          <cell r="E109" t="str">
            <v>020202005</v>
          </cell>
          <cell r="F109" t="str">
            <v>CONSUMER FOOD</v>
          </cell>
          <cell r="G109" t="str">
            <v>020202</v>
          </cell>
          <cell r="H109" t="str">
            <v>CONSUMER NON DURABLES</v>
          </cell>
          <cell r="I109" t="str">
            <v>0202</v>
          </cell>
          <cell r="J109" t="str">
            <v>CONSUMER GOODS</v>
          </cell>
        </row>
        <row r="110">
          <cell r="D110" t="str">
            <v>INE702C01019</v>
          </cell>
          <cell r="E110" t="str">
            <v>010401005</v>
          </cell>
          <cell r="F110" t="str">
            <v>STEEL PRODUCTS</v>
          </cell>
          <cell r="G110" t="str">
            <v>010401</v>
          </cell>
          <cell r="H110" t="str">
            <v>FERROUS METALS</v>
          </cell>
          <cell r="I110" t="str">
            <v>0104</v>
          </cell>
          <cell r="J110" t="str">
            <v>METALS</v>
          </cell>
        </row>
        <row r="111">
          <cell r="D111" t="str">
            <v>INE901L01018</v>
          </cell>
          <cell r="E111" t="str">
            <v>050201002</v>
          </cell>
          <cell r="F111" t="str">
            <v>PHARMACEUTICALS</v>
          </cell>
          <cell r="G111" t="str">
            <v>050201</v>
          </cell>
          <cell r="H111" t="str">
            <v>PHARMACEUTICALS</v>
          </cell>
          <cell r="I111" t="str">
            <v>0502</v>
          </cell>
          <cell r="J111" t="str">
            <v>PHARMA</v>
          </cell>
        </row>
        <row r="112">
          <cell r="D112" t="str">
            <v>INE713T01010</v>
          </cell>
          <cell r="E112" t="str">
            <v>070301002</v>
          </cell>
          <cell r="F112" t="str">
            <v>INDUSTRIAL ELECTRONICS</v>
          </cell>
          <cell r="G112" t="str">
            <v>070301</v>
          </cell>
          <cell r="H112" t="str">
            <v>INDUSTRIAL CAPITAL GOODS</v>
          </cell>
          <cell r="I112" t="str">
            <v>0703</v>
          </cell>
          <cell r="J112" t="str">
            <v>INDUSTRIAL MANUFACTURING</v>
          </cell>
        </row>
        <row r="113">
          <cell r="D113" t="str">
            <v>INE437A01024</v>
          </cell>
          <cell r="E113" t="str">
            <v>050101001</v>
          </cell>
          <cell r="F113" t="str">
            <v>HOSPITAL</v>
          </cell>
          <cell r="G113" t="str">
            <v>050101</v>
          </cell>
          <cell r="H113" t="str">
            <v>HEALTHCARE SERVICES</v>
          </cell>
          <cell r="I113" t="str">
            <v>0501</v>
          </cell>
          <cell r="J113" t="str">
            <v>HEALTHCARE SERVICES</v>
          </cell>
        </row>
        <row r="114">
          <cell r="D114" t="str">
            <v>INE126J01016</v>
          </cell>
          <cell r="E114" t="str">
            <v>070302009</v>
          </cell>
          <cell r="F114" t="str">
            <v>PLASTIC PRODUCTS</v>
          </cell>
          <cell r="G114" t="str">
            <v>070302</v>
          </cell>
          <cell r="H114" t="str">
            <v>INDUSTRIAL PRODUCTS</v>
          </cell>
          <cell r="I114" t="str">
            <v>0703</v>
          </cell>
          <cell r="J114" t="str">
            <v>INDUSTRIAL MANUFACTURING</v>
          </cell>
        </row>
        <row r="115">
          <cell r="D115" t="str">
            <v>INE438A01022</v>
          </cell>
          <cell r="E115" t="str">
            <v>070101006</v>
          </cell>
          <cell r="F115" t="str">
            <v>TYRES &amp; ALLIED</v>
          </cell>
          <cell r="G115" t="str">
            <v>070101</v>
          </cell>
          <cell r="H115" t="str">
            <v>AUTO ANCILLARIES</v>
          </cell>
          <cell r="I115" t="str">
            <v>0701</v>
          </cell>
          <cell r="J115" t="str">
            <v>AUTOMOBILE</v>
          </cell>
        </row>
        <row r="116">
          <cell r="D116" t="str">
            <v>INE451F01024</v>
          </cell>
          <cell r="E116" t="str">
            <v>080104001</v>
          </cell>
          <cell r="F116" t="str">
            <v>HOTELS/RESORTS</v>
          </cell>
          <cell r="G116" t="str">
            <v>080104</v>
          </cell>
          <cell r="H116" t="str">
            <v>HOTELS/ RESORTS AND OTHER RECREATIONAL ACTIVITIES</v>
          </cell>
          <cell r="I116" t="str">
            <v>0801</v>
          </cell>
          <cell r="J116" t="str">
            <v>SERVICES</v>
          </cell>
        </row>
        <row r="117">
          <cell r="D117" t="str">
            <v>INE266F01018</v>
          </cell>
          <cell r="E117" t="str">
            <v>060102002</v>
          </cell>
          <cell r="F117" t="str">
            <v>IT EDUCATION</v>
          </cell>
          <cell r="G117" t="str">
            <v>060102</v>
          </cell>
          <cell r="H117" t="str">
            <v>SOFTWARE</v>
          </cell>
          <cell r="I117" t="str">
            <v>0601</v>
          </cell>
          <cell r="J117" t="str">
            <v>IT</v>
          </cell>
        </row>
        <row r="118">
          <cell r="D118" t="str">
            <v>INE877I01016</v>
          </cell>
          <cell r="E118" t="str">
            <v>020201012</v>
          </cell>
          <cell r="F118" t="str">
            <v>PLYWOOD BOARDS/ LAMINATES</v>
          </cell>
          <cell r="G118" t="str">
            <v>020201</v>
          </cell>
          <cell r="H118" t="str">
            <v>CONSUMER DURABLES</v>
          </cell>
          <cell r="I118" t="str">
            <v>0202</v>
          </cell>
          <cell r="J118" t="str">
            <v>CONSUMER GOODS</v>
          </cell>
        </row>
        <row r="119">
          <cell r="D119" t="str">
            <v>INE731A01020</v>
          </cell>
          <cell r="E119" t="str">
            <v>020203001</v>
          </cell>
          <cell r="F119" t="str">
            <v>RETAILING</v>
          </cell>
          <cell r="G119" t="str">
            <v>020203</v>
          </cell>
          <cell r="H119" t="str">
            <v>RETAILING</v>
          </cell>
          <cell r="I119" t="str">
            <v>0202</v>
          </cell>
          <cell r="J119" t="str">
            <v>CONSUMER GOODS</v>
          </cell>
        </row>
        <row r="120">
          <cell r="D120" t="str">
            <v>INE574I01035</v>
          </cell>
          <cell r="E120" t="str">
            <v>010403002</v>
          </cell>
          <cell r="F120" t="str">
            <v>COPPER &amp; COPPER PRODUCTS</v>
          </cell>
          <cell r="G120" t="str">
            <v>010403</v>
          </cell>
          <cell r="H120" t="str">
            <v>NON - FERROUS METALS</v>
          </cell>
          <cell r="I120" t="str">
            <v>0104</v>
          </cell>
          <cell r="J120" t="str">
            <v>METALS</v>
          </cell>
        </row>
        <row r="121">
          <cell r="D121" t="str">
            <v>INE610C01014</v>
          </cell>
          <cell r="E121" t="str">
            <v>070202001</v>
          </cell>
          <cell r="F121" t="str">
            <v>ENGINEERING-DESIGNING-CONSTRUCTION</v>
          </cell>
          <cell r="G121" t="str">
            <v>070202</v>
          </cell>
          <cell r="H121" t="str">
            <v>CONSTRUCTION PROJECT</v>
          </cell>
          <cell r="I121" t="str">
            <v>0702</v>
          </cell>
          <cell r="J121" t="str">
            <v>CONSTRUCTION</v>
          </cell>
        </row>
        <row r="122">
          <cell r="D122" t="str">
            <v>INE298I01015</v>
          </cell>
          <cell r="E122" t="str">
            <v>010301001</v>
          </cell>
          <cell r="F122" t="str">
            <v>FERTILISERS - COMPOSITE</v>
          </cell>
          <cell r="G122" t="str">
            <v>010301</v>
          </cell>
          <cell r="H122" t="str">
            <v>FERTILISERS</v>
          </cell>
          <cell r="I122" t="str">
            <v>0103</v>
          </cell>
          <cell r="J122" t="str">
            <v>FERTILISERS &amp; PESTICIDES</v>
          </cell>
        </row>
        <row r="123">
          <cell r="D123" t="str">
            <v>INE413D01011</v>
          </cell>
          <cell r="E123" t="str">
            <v>070201003</v>
          </cell>
          <cell r="F123" t="str">
            <v>RESIDENTIAL/COMMERCIAL/SEZ Project</v>
          </cell>
          <cell r="G123" t="str">
            <v>070201</v>
          </cell>
          <cell r="H123" t="str">
            <v>CONSTRUCTION</v>
          </cell>
          <cell r="I123" t="str">
            <v>0702</v>
          </cell>
          <cell r="J123" t="str">
            <v>CONSTRUCTION</v>
          </cell>
        </row>
        <row r="124">
          <cell r="D124" t="str">
            <v>INE643K01018</v>
          </cell>
          <cell r="E124" t="str">
            <v>070201003</v>
          </cell>
          <cell r="F124" t="str">
            <v>RESIDENTIAL/COMMERCIAL/SEZ Project</v>
          </cell>
          <cell r="G124" t="str">
            <v>070201</v>
          </cell>
          <cell r="H124" t="str">
            <v>CONSTRUCTION</v>
          </cell>
          <cell r="I124" t="str">
            <v>0702</v>
          </cell>
          <cell r="J124" t="str">
            <v>CONSTRUCTION</v>
          </cell>
        </row>
        <row r="125">
          <cell r="D125" t="str">
            <v>INE109C01017</v>
          </cell>
          <cell r="E125" t="str">
            <v>040102004</v>
          </cell>
          <cell r="F125" t="str">
            <v>NBFC</v>
          </cell>
          <cell r="G125" t="str">
            <v>040102</v>
          </cell>
          <cell r="H125" t="str">
            <v>FINANCE</v>
          </cell>
          <cell r="I125" t="str">
            <v>0401</v>
          </cell>
          <cell r="J125" t="str">
            <v>FINANCIAL SERVICES</v>
          </cell>
        </row>
        <row r="126">
          <cell r="D126" t="str">
            <v>INE210C01013</v>
          </cell>
          <cell r="E126" t="str">
            <v>070201004</v>
          </cell>
          <cell r="F126" t="str">
            <v>SANITARY WARE</v>
          </cell>
          <cell r="G126" t="str">
            <v>070201</v>
          </cell>
          <cell r="H126" t="str">
            <v>CONSTRUCTION</v>
          </cell>
          <cell r="I126" t="str">
            <v>0702</v>
          </cell>
          <cell r="J126" t="str">
            <v>CONSTRUCTION</v>
          </cell>
        </row>
        <row r="127">
          <cell r="D127" t="str">
            <v>INE570D01018</v>
          </cell>
          <cell r="E127" t="str">
            <v>070302008</v>
          </cell>
          <cell r="F127" t="str">
            <v>PACKAGING</v>
          </cell>
          <cell r="G127" t="str">
            <v>070302</v>
          </cell>
          <cell r="H127" t="str">
            <v>INDUSTRIAL PRODUCTS</v>
          </cell>
          <cell r="I127" t="str">
            <v>0703</v>
          </cell>
          <cell r="J127" t="str">
            <v>INDUSTRIAL MANUFACTURING</v>
          </cell>
        </row>
        <row r="128">
          <cell r="D128" t="str">
            <v>INE968D01022</v>
          </cell>
          <cell r="E128" t="str">
            <v>080106002</v>
          </cell>
          <cell r="F128" t="str">
            <v>LOGISTICS SOLUTION PROVIDER</v>
          </cell>
          <cell r="G128" t="str">
            <v>080106</v>
          </cell>
          <cell r="H128" t="str">
            <v>TRANSPORTATION</v>
          </cell>
          <cell r="I128" t="str">
            <v>0801</v>
          </cell>
          <cell r="J128" t="str">
            <v>SERVICES</v>
          </cell>
        </row>
        <row r="129">
          <cell r="D129" t="str">
            <v>INE267I01010</v>
          </cell>
          <cell r="E129" t="str">
            <v>070201001</v>
          </cell>
          <cell r="F129" t="str">
            <v>CONSTRUCTION CIVIL</v>
          </cell>
          <cell r="G129" t="str">
            <v>070201</v>
          </cell>
          <cell r="H129" t="str">
            <v>CONSTRUCTION</v>
          </cell>
          <cell r="I129" t="str">
            <v>0702</v>
          </cell>
          <cell r="J129" t="str">
            <v>CONSTRUCTION</v>
          </cell>
        </row>
        <row r="130">
          <cell r="D130" t="str">
            <v>INE00CO01016</v>
          </cell>
          <cell r="E130" t="str">
            <v>020401001</v>
          </cell>
          <cell r="F130" t="str">
            <v>FABRICS AND GARMENTS</v>
          </cell>
          <cell r="G130" t="str">
            <v>020401</v>
          </cell>
          <cell r="H130" t="str">
            <v>TEXTILE PRODUCTS</v>
          </cell>
          <cell r="I130" t="str">
            <v>0204</v>
          </cell>
          <cell r="J130" t="str">
            <v>TEXTILES</v>
          </cell>
        </row>
        <row r="131">
          <cell r="D131" t="str">
            <v>INE025R01013</v>
          </cell>
          <cell r="E131" t="str">
            <v>050101001</v>
          </cell>
          <cell r="F131" t="str">
            <v>HOSPITAL</v>
          </cell>
          <cell r="G131" t="str">
            <v>050101</v>
          </cell>
          <cell r="H131" t="str">
            <v>HEALTHCARE SERVICES</v>
          </cell>
          <cell r="I131" t="str">
            <v>0501</v>
          </cell>
          <cell r="J131" t="str">
            <v>HEALTHCARE SERVICES</v>
          </cell>
        </row>
        <row r="132">
          <cell r="D132" t="str">
            <v>INE738V01013</v>
          </cell>
          <cell r="E132" t="str">
            <v>070201001</v>
          </cell>
          <cell r="F132" t="str">
            <v>CONSTRUCTION CIVIL</v>
          </cell>
          <cell r="G132" t="str">
            <v>070201</v>
          </cell>
          <cell r="H132" t="str">
            <v>CONSTRUCTION</v>
          </cell>
          <cell r="I132" t="str">
            <v>0702</v>
          </cell>
          <cell r="J132" t="str">
            <v>CONSTRUCTION</v>
          </cell>
        </row>
        <row r="133">
          <cell r="D133" t="str">
            <v>INE006Z01016</v>
          </cell>
          <cell r="E133" t="str">
            <v>010201003</v>
          </cell>
          <cell r="F133" t="str">
            <v>CHEMICALS - SPECIALITY</v>
          </cell>
          <cell r="G133" t="str">
            <v>010201</v>
          </cell>
          <cell r="H133" t="str">
            <v>CHEMICALS</v>
          </cell>
          <cell r="I133" t="str">
            <v>0102</v>
          </cell>
          <cell r="J133" t="str">
            <v>CHEMICALS</v>
          </cell>
        </row>
        <row r="134">
          <cell r="D134" t="str">
            <v>INE034A01011</v>
          </cell>
          <cell r="E134" t="str">
            <v>020401001</v>
          </cell>
          <cell r="F134" t="str">
            <v>FABRICS AND GARMENTS</v>
          </cell>
          <cell r="G134" t="str">
            <v>020401</v>
          </cell>
          <cell r="H134" t="str">
            <v>TEXTILE PRODUCTS</v>
          </cell>
          <cell r="I134" t="str">
            <v>0204</v>
          </cell>
          <cell r="J134" t="str">
            <v>TEXTILES</v>
          </cell>
        </row>
        <row r="135">
          <cell r="D135" t="str">
            <v>INE955V01021</v>
          </cell>
          <cell r="E135" t="str">
            <v>020203001</v>
          </cell>
          <cell r="F135" t="str">
            <v>RETAILING</v>
          </cell>
          <cell r="G135" t="str">
            <v>020203</v>
          </cell>
          <cell r="H135" t="str">
            <v>RETAILING</v>
          </cell>
          <cell r="I135" t="str">
            <v>0202</v>
          </cell>
          <cell r="J135" t="str">
            <v>CONSUMER GOODS</v>
          </cell>
        </row>
        <row r="136">
          <cell r="D136" t="str">
            <v>INE034S01021</v>
          </cell>
          <cell r="E136" t="str">
            <v>070201003</v>
          </cell>
          <cell r="F136" t="str">
            <v>RESIDENTIAL/COMMERCIAL/SEZ Project</v>
          </cell>
          <cell r="G136" t="str">
            <v>070201</v>
          </cell>
          <cell r="H136" t="str">
            <v>CONSTRUCTION</v>
          </cell>
          <cell r="I136" t="str">
            <v>0702</v>
          </cell>
          <cell r="J136" t="str">
            <v>CONSTRUCTION</v>
          </cell>
        </row>
        <row r="137">
          <cell r="D137" t="str">
            <v>INE439A01020</v>
          </cell>
          <cell r="E137" t="str">
            <v>070101001</v>
          </cell>
          <cell r="F137" t="str">
            <v>AUTO ANCILLARIES</v>
          </cell>
          <cell r="G137" t="str">
            <v>070101</v>
          </cell>
          <cell r="H137" t="str">
            <v>AUTO ANCILLARIES</v>
          </cell>
          <cell r="I137" t="str">
            <v>0701</v>
          </cell>
          <cell r="J137" t="str">
            <v>AUTOMOBILE</v>
          </cell>
        </row>
        <row r="138">
          <cell r="D138" t="str">
            <v>INE228I01012</v>
          </cell>
          <cell r="E138" t="str">
            <v>010201004</v>
          </cell>
          <cell r="F138" t="str">
            <v>DYES AND PIGMENTS</v>
          </cell>
          <cell r="G138" t="str">
            <v>010201</v>
          </cell>
          <cell r="H138" t="str">
            <v>CHEMICALS</v>
          </cell>
          <cell r="I138" t="str">
            <v>0102</v>
          </cell>
          <cell r="J138" t="str">
            <v>CHEMICALS</v>
          </cell>
        </row>
        <row r="139">
          <cell r="D139" t="str">
            <v>INE900C01027</v>
          </cell>
          <cell r="E139" t="str">
            <v>070101001</v>
          </cell>
          <cell r="F139" t="str">
            <v>AUTO ANCILLARIES</v>
          </cell>
          <cell r="G139" t="str">
            <v>070101</v>
          </cell>
          <cell r="H139" t="str">
            <v>AUTO ANCILLARIES</v>
          </cell>
          <cell r="I139" t="str">
            <v>0701</v>
          </cell>
          <cell r="J139" t="str">
            <v>AUTOMOBILE</v>
          </cell>
        </row>
        <row r="140">
          <cell r="D140" t="str">
            <v>INE073G01016</v>
          </cell>
          <cell r="E140" t="str">
            <v>020202003</v>
          </cell>
          <cell r="F140" t="str">
            <v>BREW/DISTILLERIES</v>
          </cell>
          <cell r="G140" t="str">
            <v>020202</v>
          </cell>
          <cell r="H140" t="str">
            <v>CONSUMER NON DURABLES</v>
          </cell>
          <cell r="I140" t="str">
            <v>0202</v>
          </cell>
          <cell r="J140" t="str">
            <v>CONSUMER GOODS</v>
          </cell>
        </row>
        <row r="141">
          <cell r="D141" t="str">
            <v>INE08KD01015</v>
          </cell>
          <cell r="E141" t="str">
            <v>040102004</v>
          </cell>
          <cell r="F141" t="str">
            <v>NBFC</v>
          </cell>
          <cell r="G141" t="str">
            <v>040102</v>
          </cell>
          <cell r="H141" t="str">
            <v>FINANCE</v>
          </cell>
          <cell r="I141" t="str">
            <v>0401</v>
          </cell>
          <cell r="J141" t="str">
            <v>FINANCIAL SERVICES</v>
          </cell>
        </row>
        <row r="142">
          <cell r="D142" t="str">
            <v>INE348A01023</v>
          </cell>
          <cell r="E142" t="str">
            <v>010402001</v>
          </cell>
          <cell r="F142" t="str">
            <v>INDUSTRIAL MINERALS</v>
          </cell>
          <cell r="G142" t="str">
            <v>010402</v>
          </cell>
          <cell r="H142" t="str">
            <v>MINERALS/MINING</v>
          </cell>
          <cell r="I142" t="str">
            <v>0104</v>
          </cell>
          <cell r="J142" t="str">
            <v>METALS</v>
          </cell>
        </row>
        <row r="143">
          <cell r="D143" t="str">
            <v>INE365D01021</v>
          </cell>
          <cell r="E143" t="str">
            <v>070201003</v>
          </cell>
          <cell r="F143" t="str">
            <v>RESIDENTIAL/COMMERCIAL/SEZ Project</v>
          </cell>
          <cell r="G143" t="str">
            <v>070201</v>
          </cell>
          <cell r="H143" t="str">
            <v>CONSTRUCTION</v>
          </cell>
          <cell r="I143" t="str">
            <v>0702</v>
          </cell>
          <cell r="J143" t="str">
            <v>CONSTRUCTION</v>
          </cell>
        </row>
        <row r="144">
          <cell r="D144" t="str">
            <v>INE440A01010</v>
          </cell>
          <cell r="E144" t="str">
            <v>020401001</v>
          </cell>
          <cell r="F144" t="str">
            <v>FABRICS AND GARMENTS</v>
          </cell>
          <cell r="G144" t="str">
            <v>020401</v>
          </cell>
          <cell r="H144" t="str">
            <v>TEXTILE PRODUCTS</v>
          </cell>
          <cell r="I144" t="str">
            <v>0204</v>
          </cell>
          <cell r="J144" t="str">
            <v>TEXTILES</v>
          </cell>
        </row>
        <row r="145">
          <cell r="D145" t="str">
            <v>INE442H01029</v>
          </cell>
          <cell r="E145" t="str">
            <v>070202001</v>
          </cell>
          <cell r="F145" t="str">
            <v>ENGINEERING-DESIGNING-CONSTRUCTION</v>
          </cell>
          <cell r="G145" t="str">
            <v>070202</v>
          </cell>
          <cell r="H145" t="str">
            <v>CONSTRUCTION PROJECT</v>
          </cell>
          <cell r="I145" t="str">
            <v>0702</v>
          </cell>
          <cell r="J145" t="str">
            <v>CONSTRUCTION</v>
          </cell>
        </row>
        <row r="146">
          <cell r="D146" t="str">
            <v>INE208A01029</v>
          </cell>
          <cell r="E146" t="str">
            <v>020101001</v>
          </cell>
          <cell r="F146" t="str">
            <v>COMMERCIAL VEHICLES</v>
          </cell>
          <cell r="G146" t="str">
            <v>020101</v>
          </cell>
          <cell r="H146" t="str">
            <v>AUTO</v>
          </cell>
          <cell r="I146" t="str">
            <v>0201</v>
          </cell>
          <cell r="J146" t="str">
            <v>AUTOMOBILE</v>
          </cell>
        </row>
        <row r="147">
          <cell r="D147" t="str">
            <v>INE363A01022</v>
          </cell>
          <cell r="E147" t="str">
            <v>080104001</v>
          </cell>
          <cell r="F147" t="str">
            <v>HOTELS/RESORTS</v>
          </cell>
          <cell r="G147" t="str">
            <v>080104</v>
          </cell>
          <cell r="H147" t="str">
            <v>HOTELS/ RESORTS AND OTHER RECREATIONAL ACTIVITIES</v>
          </cell>
          <cell r="I147" t="str">
            <v>0801</v>
          </cell>
          <cell r="J147" t="str">
            <v>SERVICES</v>
          </cell>
        </row>
        <row r="148">
          <cell r="D148" t="str">
            <v>INE021A01026</v>
          </cell>
          <cell r="E148" t="str">
            <v>020202009</v>
          </cell>
          <cell r="F148" t="str">
            <v>PAINTS</v>
          </cell>
          <cell r="G148" t="str">
            <v>020202</v>
          </cell>
          <cell r="H148" t="str">
            <v>CONSUMER NON DURABLES</v>
          </cell>
          <cell r="I148" t="str">
            <v>0202</v>
          </cell>
          <cell r="J148" t="str">
            <v>CONSUMER GOODS</v>
          </cell>
        </row>
        <row r="149">
          <cell r="D149" t="str">
            <v>INE022I01019</v>
          </cell>
          <cell r="E149" t="str">
            <v>070201004</v>
          </cell>
          <cell r="F149" t="str">
            <v>SANITARY WARE</v>
          </cell>
          <cell r="G149" t="str">
            <v>070201</v>
          </cell>
          <cell r="H149" t="str">
            <v>CONSTRUCTION</v>
          </cell>
          <cell r="I149" t="str">
            <v>0702</v>
          </cell>
          <cell r="J149" t="str">
            <v>CONSTRUCTION</v>
          </cell>
        </row>
        <row r="150">
          <cell r="D150" t="str">
            <v>INE617I01024</v>
          </cell>
          <cell r="E150" t="str">
            <v>070101001</v>
          </cell>
          <cell r="F150" t="str">
            <v>AUTO ANCILLARIES</v>
          </cell>
          <cell r="G150" t="str">
            <v>070101</v>
          </cell>
          <cell r="H150" t="str">
            <v>AUTO ANCILLARIES</v>
          </cell>
          <cell r="I150" t="str">
            <v>0701</v>
          </cell>
          <cell r="J150" t="str">
            <v>AUTOMOBILE</v>
          </cell>
        </row>
        <row r="151">
          <cell r="D151" t="str">
            <v>INE991I01015</v>
          </cell>
          <cell r="E151" t="str">
            <v>080106002</v>
          </cell>
          <cell r="F151" t="str">
            <v>LOGISTICS SOLUTION PROVIDER</v>
          </cell>
          <cell r="G151" t="str">
            <v>080106</v>
          </cell>
          <cell r="H151" t="str">
            <v>TRANSPORTATION</v>
          </cell>
          <cell r="I151" t="str">
            <v>0801</v>
          </cell>
          <cell r="J151" t="str">
            <v>SERVICES</v>
          </cell>
        </row>
        <row r="152">
          <cell r="D152" t="str">
            <v>INE563J01010</v>
          </cell>
          <cell r="E152" t="str">
            <v>010302001</v>
          </cell>
          <cell r="F152" t="str">
            <v>PESTICIDES AND AGROCHEMICALS</v>
          </cell>
          <cell r="G152" t="str">
            <v>010302</v>
          </cell>
          <cell r="H152" t="str">
            <v>PESTICIDES</v>
          </cell>
          <cell r="I152" t="str">
            <v>0103</v>
          </cell>
          <cell r="J152" t="str">
            <v>FERTILISERS &amp; PESTICIDES</v>
          </cell>
        </row>
        <row r="153">
          <cell r="D153" t="str">
            <v>INE914M01019</v>
          </cell>
          <cell r="E153" t="str">
            <v>050101001</v>
          </cell>
          <cell r="F153" t="str">
            <v>HOSPITAL</v>
          </cell>
          <cell r="G153" t="str">
            <v>050101</v>
          </cell>
          <cell r="H153" t="str">
            <v>HEALTHCARE SERVICES</v>
          </cell>
          <cell r="I153" t="str">
            <v>0501</v>
          </cell>
          <cell r="J153" t="str">
            <v>HEALTHCARE SERVICES</v>
          </cell>
        </row>
        <row r="154">
          <cell r="D154" t="str">
            <v>INE006I01046</v>
          </cell>
          <cell r="E154" t="str">
            <v>070302009</v>
          </cell>
          <cell r="F154" t="str">
            <v>PLASTIC PRODUCTS</v>
          </cell>
          <cell r="G154" t="str">
            <v>070302</v>
          </cell>
          <cell r="H154" t="str">
            <v>INDUSTRIAL PRODUCTS</v>
          </cell>
          <cell r="I154" t="str">
            <v>0703</v>
          </cell>
          <cell r="J154" t="str">
            <v>INDUSTRIAL MANUFACTURING</v>
          </cell>
        </row>
        <row r="155">
          <cell r="D155" t="str">
            <v>INE386C01029</v>
          </cell>
          <cell r="E155" t="str">
            <v>090101001</v>
          </cell>
          <cell r="F155" t="str">
            <v>TELECOM - EQUIPMENT</v>
          </cell>
          <cell r="G155" t="str">
            <v>090101</v>
          </cell>
          <cell r="H155" t="str">
            <v>TELECOM -  EQUIPMENT &amp; ACCESSORIES</v>
          </cell>
          <cell r="I155" t="str">
            <v>0901</v>
          </cell>
          <cell r="J155" t="str">
            <v>TELECOM</v>
          </cell>
        </row>
        <row r="156">
          <cell r="D156" t="str">
            <v>INE203A01020</v>
          </cell>
          <cell r="E156" t="str">
            <v>050201002</v>
          </cell>
          <cell r="F156" t="str">
            <v>PHARMACEUTICALS</v>
          </cell>
          <cell r="G156" t="str">
            <v>050201</v>
          </cell>
          <cell r="H156" t="str">
            <v>PHARMACEUTICALS</v>
          </cell>
          <cell r="I156" t="str">
            <v>0502</v>
          </cell>
          <cell r="J156" t="str">
            <v>PHARMA</v>
          </cell>
        </row>
        <row r="157">
          <cell r="D157" t="str">
            <v>INE646X01014</v>
          </cell>
          <cell r="E157" t="str">
            <v>010501001</v>
          </cell>
          <cell r="F157" t="str">
            <v>PAPER AND PAPER PRODUCTS</v>
          </cell>
          <cell r="G157" t="str">
            <v>010501</v>
          </cell>
          <cell r="H157" t="str">
            <v>PAPER</v>
          </cell>
          <cell r="I157" t="str">
            <v>0105</v>
          </cell>
          <cell r="J157" t="str">
            <v>PAPER</v>
          </cell>
        </row>
        <row r="158">
          <cell r="D158" t="str">
            <v>INE0ALR01011</v>
          </cell>
          <cell r="E158" t="str">
            <v>070201003</v>
          </cell>
          <cell r="F158" t="str">
            <v>RESIDENTIAL/COMMERCIAL/SEZ Project</v>
          </cell>
          <cell r="G158" t="str">
            <v>070201</v>
          </cell>
          <cell r="H158" t="str">
            <v>CONSTRUCTION</v>
          </cell>
          <cell r="I158" t="str">
            <v>0702</v>
          </cell>
          <cell r="J158" t="str">
            <v>CONSTRUCTION</v>
          </cell>
        </row>
        <row r="159">
          <cell r="D159" t="str">
            <v>INE209A01019</v>
          </cell>
          <cell r="E159" t="str">
            <v>020202005</v>
          </cell>
          <cell r="F159" t="str">
            <v>CONSUMER FOOD</v>
          </cell>
          <cell r="G159" t="str">
            <v>020202</v>
          </cell>
          <cell r="H159" t="str">
            <v>CONSUMER NON DURABLES</v>
          </cell>
          <cell r="I159" t="str">
            <v>0202</v>
          </cell>
          <cell r="J159" t="str">
            <v>CONSUMER GOODS</v>
          </cell>
        </row>
        <row r="160">
          <cell r="D160" t="str">
            <v>INE285H01022</v>
          </cell>
          <cell r="E160" t="str">
            <v>070201001</v>
          </cell>
          <cell r="F160" t="str">
            <v>CONSTRUCTION CIVIL</v>
          </cell>
          <cell r="G160" t="str">
            <v>070201</v>
          </cell>
          <cell r="H160" t="str">
            <v>CONSTRUCTION</v>
          </cell>
          <cell r="I160" t="str">
            <v>0702</v>
          </cell>
          <cell r="J160" t="str">
            <v>CONSTRUCTION</v>
          </cell>
        </row>
        <row r="161">
          <cell r="D161" t="str">
            <v>INE446A01025</v>
          </cell>
          <cell r="E161" t="str">
            <v>020201003</v>
          </cell>
          <cell r="F161" t="str">
            <v>CYCLES</v>
          </cell>
          <cell r="G161" t="str">
            <v>020201</v>
          </cell>
          <cell r="H161" t="str">
            <v>CONSUMER DURABLES</v>
          </cell>
          <cell r="I161" t="str">
            <v>0202</v>
          </cell>
          <cell r="J161" t="str">
            <v>CONSUMER GOODS</v>
          </cell>
        </row>
        <row r="162">
          <cell r="D162" t="str">
            <v>INE803A01027</v>
          </cell>
          <cell r="E162" t="str">
            <v>040102005</v>
          </cell>
          <cell r="F162" t="str">
            <v>OTHER FINANCIAL SERVICES</v>
          </cell>
          <cell r="G162" t="str">
            <v>040102</v>
          </cell>
          <cell r="H162" t="str">
            <v>FINANCE</v>
          </cell>
          <cell r="I162" t="str">
            <v>0401</v>
          </cell>
          <cell r="J162" t="str">
            <v>FINANCIAL SERVICES</v>
          </cell>
        </row>
        <row r="163">
          <cell r="D163" t="str">
            <v>INE100A01010</v>
          </cell>
          <cell r="E163" t="str">
            <v>010201003</v>
          </cell>
          <cell r="F163" t="str">
            <v>CHEMICALS - SPECIALITY</v>
          </cell>
          <cell r="G163" t="str">
            <v>010201</v>
          </cell>
          <cell r="H163" t="str">
            <v>CHEMICALS</v>
          </cell>
          <cell r="I163" t="str">
            <v>0102</v>
          </cell>
          <cell r="J163" t="str">
            <v>CHEMICALS</v>
          </cell>
        </row>
        <row r="164">
          <cell r="D164" t="str">
            <v>INE951D01028</v>
          </cell>
          <cell r="E164" t="str">
            <v>020101001</v>
          </cell>
          <cell r="F164" t="str">
            <v>COMMERCIAL VEHICLES</v>
          </cell>
          <cell r="G164" t="str">
            <v>020101</v>
          </cell>
          <cell r="H164" t="str">
            <v>AUTO</v>
          </cell>
          <cell r="I164" t="str">
            <v>0201</v>
          </cell>
          <cell r="J164" t="str">
            <v>AUTOMOBILE</v>
          </cell>
        </row>
        <row r="165">
          <cell r="D165" t="str">
            <v>INE949L01017</v>
          </cell>
          <cell r="E165" t="str">
            <v>040101001</v>
          </cell>
          <cell r="F165" t="str">
            <v>BANKS</v>
          </cell>
          <cell r="G165" t="str">
            <v>040101</v>
          </cell>
          <cell r="H165" t="str">
            <v>BANKS</v>
          </cell>
          <cell r="I165" t="str">
            <v>0401</v>
          </cell>
          <cell r="J165" t="str">
            <v>FINANCIAL SERVICES</v>
          </cell>
        </row>
        <row r="166">
          <cell r="D166" t="str">
            <v>INE448V01019</v>
          </cell>
          <cell r="E166" t="str">
            <v>020202003</v>
          </cell>
          <cell r="F166" t="str">
            <v>BREW/DISTILLERIES</v>
          </cell>
          <cell r="G166" t="str">
            <v>020202</v>
          </cell>
          <cell r="H166" t="str">
            <v>CONSUMER NON DURABLES</v>
          </cell>
          <cell r="I166" t="str">
            <v>0202</v>
          </cell>
          <cell r="J166" t="str">
            <v>CONSUMER GOODS</v>
          </cell>
        </row>
        <row r="167">
          <cell r="D167" t="str">
            <v>INE132H01018</v>
          </cell>
          <cell r="E167" t="str">
            <v>060102001</v>
          </cell>
          <cell r="F167" t="str">
            <v>COMPUTERS - SOFTWARE</v>
          </cell>
          <cell r="G167" t="str">
            <v>060102</v>
          </cell>
          <cell r="H167" t="str">
            <v>SOFTWARE</v>
          </cell>
          <cell r="I167" t="str">
            <v>0601</v>
          </cell>
          <cell r="J167" t="str">
            <v>IT</v>
          </cell>
        </row>
        <row r="168">
          <cell r="D168" t="str">
            <v>INE406A01037</v>
          </cell>
          <cell r="E168" t="str">
            <v>050201002</v>
          </cell>
          <cell r="F168" t="str">
            <v>PHARMACEUTICALS</v>
          </cell>
          <cell r="G168" t="str">
            <v>050201</v>
          </cell>
          <cell r="H168" t="str">
            <v>PHARMACEUTICALS</v>
          </cell>
          <cell r="I168" t="str">
            <v>0502</v>
          </cell>
          <cell r="J168" t="str">
            <v>PHARMA</v>
          </cell>
        </row>
        <row r="169">
          <cell r="D169" t="str">
            <v>INE218C01016</v>
          </cell>
          <cell r="E169" t="str">
            <v>080105001</v>
          </cell>
          <cell r="F169" t="str">
            <v>TRADING</v>
          </cell>
          <cell r="G169" t="str">
            <v>080105</v>
          </cell>
          <cell r="H169" t="str">
            <v>TRADING</v>
          </cell>
          <cell r="I169" t="str">
            <v>0801</v>
          </cell>
          <cell r="J169" t="str">
            <v>SERVICES</v>
          </cell>
        </row>
        <row r="170">
          <cell r="D170" t="str">
            <v>INE449A01011</v>
          </cell>
          <cell r="E170" t="str">
            <v>070101001</v>
          </cell>
          <cell r="F170" t="str">
            <v>AUTO ANCILLARIES</v>
          </cell>
          <cell r="G170" t="str">
            <v>070101</v>
          </cell>
          <cell r="H170" t="str">
            <v>AUTO ANCILLARIES</v>
          </cell>
          <cell r="I170" t="str">
            <v>0701</v>
          </cell>
          <cell r="J170" t="str">
            <v>AUTOMOBILE</v>
          </cell>
        </row>
        <row r="171">
          <cell r="D171" t="str">
            <v>INE718H01014</v>
          </cell>
          <cell r="E171" t="str">
            <v>070101001</v>
          </cell>
          <cell r="F171" t="str">
            <v>AUTO ANCILLARIES</v>
          </cell>
          <cell r="G171" t="str">
            <v>070101</v>
          </cell>
          <cell r="H171" t="str">
            <v>AUTO ANCILLARIES</v>
          </cell>
          <cell r="I171" t="str">
            <v>0701</v>
          </cell>
          <cell r="J171" t="str">
            <v>AUTOMOBILE</v>
          </cell>
        </row>
        <row r="172">
          <cell r="D172" t="str">
            <v>INE448A01013</v>
          </cell>
          <cell r="E172" t="str">
            <v>070101001</v>
          </cell>
          <cell r="F172" t="str">
            <v>AUTO ANCILLARIES</v>
          </cell>
          <cell r="G172" t="str">
            <v>070101</v>
          </cell>
          <cell r="H172" t="str">
            <v>AUTO ANCILLARIES</v>
          </cell>
          <cell r="I172" t="str">
            <v>0701</v>
          </cell>
          <cell r="J172" t="str">
            <v>AUTOMOBILE</v>
          </cell>
        </row>
        <row r="173">
          <cell r="D173" t="str">
            <v>INE349W01017</v>
          </cell>
          <cell r="E173" t="str">
            <v>020202013</v>
          </cell>
          <cell r="F173" t="str">
            <v>SUGAR</v>
          </cell>
          <cell r="G173" t="str">
            <v>020202</v>
          </cell>
          <cell r="H173" t="str">
            <v>CONSUMER NON DURABLES</v>
          </cell>
          <cell r="I173" t="str">
            <v>0202</v>
          </cell>
          <cell r="J173" t="str">
            <v>CONSUMER GOODS</v>
          </cell>
        </row>
        <row r="174">
          <cell r="D174" t="str">
            <v>INE871C01038</v>
          </cell>
          <cell r="E174" t="str">
            <v>020202017</v>
          </cell>
          <cell r="F174" t="str">
            <v>ANIMAL FEED</v>
          </cell>
          <cell r="G174" t="str">
            <v>020202</v>
          </cell>
          <cell r="H174" t="str">
            <v>CONSUMER NON DURABLES</v>
          </cell>
          <cell r="I174" t="str">
            <v>0202</v>
          </cell>
          <cell r="J174" t="str">
            <v>CONSUMER GOODS</v>
          </cell>
        </row>
        <row r="175">
          <cell r="D175" t="str">
            <v>INE680Z01018</v>
          </cell>
          <cell r="E175" t="str">
            <v>080106002</v>
          </cell>
          <cell r="F175" t="str">
            <v>LOGISTICS SOLUTION PROVIDER</v>
          </cell>
          <cell r="G175" t="str">
            <v>080106</v>
          </cell>
          <cell r="H175" t="str">
            <v>TRANSPORTATION</v>
          </cell>
          <cell r="I175" t="str">
            <v>0801</v>
          </cell>
          <cell r="J175" t="str">
            <v>SERVICES</v>
          </cell>
        </row>
        <row r="176">
          <cell r="D176" t="str">
            <v>INE652Z01017</v>
          </cell>
          <cell r="E176" t="str">
            <v>020201011</v>
          </cell>
          <cell r="F176" t="str">
            <v>PLASTIC PRODUCTS - CONSUMER</v>
          </cell>
          <cell r="G176" t="str">
            <v>020201</v>
          </cell>
          <cell r="H176" t="str">
            <v>CONSUMER DURABLES</v>
          </cell>
          <cell r="I176" t="str">
            <v>0202</v>
          </cell>
          <cell r="J176" t="str">
            <v>CONSUMER GOODS</v>
          </cell>
        </row>
        <row r="177">
          <cell r="D177" t="str">
            <v>INE522V01011</v>
          </cell>
          <cell r="E177" t="str">
            <v>070302009</v>
          </cell>
          <cell r="F177" t="str">
            <v>PLASTIC PRODUCTS</v>
          </cell>
          <cell r="G177" t="str">
            <v>070302</v>
          </cell>
          <cell r="H177" t="str">
            <v>INDUSTRIAL PRODUCTS</v>
          </cell>
          <cell r="I177" t="str">
            <v>0703</v>
          </cell>
          <cell r="J177" t="str">
            <v>INDUSTRIAL MANUFACTURING</v>
          </cell>
        </row>
        <row r="178">
          <cell r="D178" t="str">
            <v>INE488D01021</v>
          </cell>
          <cell r="E178" t="str">
            <v>020202005</v>
          </cell>
          <cell r="F178" t="str">
            <v>CONSUMER FOOD</v>
          </cell>
          <cell r="G178" t="str">
            <v>020202</v>
          </cell>
          <cell r="H178" t="str">
            <v>CONSUMER NON DURABLES</v>
          </cell>
          <cell r="I178" t="str">
            <v>0202</v>
          </cell>
          <cell r="J178" t="str">
            <v>CONSUMER GOODS</v>
          </cell>
        </row>
        <row r="179">
          <cell r="D179" t="str">
            <v>INE238A01034</v>
          </cell>
          <cell r="E179" t="str">
            <v>040101001</v>
          </cell>
          <cell r="F179" t="str">
            <v>BANKS</v>
          </cell>
          <cell r="G179" t="str">
            <v>040101</v>
          </cell>
          <cell r="H179" t="str">
            <v>BANKS</v>
          </cell>
          <cell r="I179" t="str">
            <v>0401</v>
          </cell>
          <cell r="J179" t="str">
            <v>FINANCIAL SERVICES</v>
          </cell>
        </row>
        <row r="180">
          <cell r="D180" t="str">
            <v>INE555B01013</v>
          </cell>
          <cell r="E180" t="str">
            <v>060102003</v>
          </cell>
          <cell r="F180" t="str">
            <v>IT ENABLED SERVICES - SOFTWARE</v>
          </cell>
          <cell r="G180" t="str">
            <v>060102</v>
          </cell>
          <cell r="H180" t="str">
            <v>SOFTWARE</v>
          </cell>
          <cell r="I180" t="str">
            <v>0601</v>
          </cell>
          <cell r="J180" t="str">
            <v>IT</v>
          </cell>
        </row>
        <row r="181">
          <cell r="D181" t="str">
            <v>INE193B01039</v>
          </cell>
          <cell r="E181" t="str">
            <v>020403001</v>
          </cell>
          <cell r="F181" t="str">
            <v>MAN MADE FIBRES/BLENDED</v>
          </cell>
          <cell r="G181" t="str">
            <v>020403</v>
          </cell>
          <cell r="H181" t="str">
            <v>TEXTILES - SYNTHETIC</v>
          </cell>
          <cell r="I181" t="str">
            <v>0204</v>
          </cell>
          <cell r="J181" t="str">
            <v>TEXTILES</v>
          </cell>
        </row>
        <row r="182">
          <cell r="D182" t="str">
            <v>INE672X01010</v>
          </cell>
          <cell r="E182" t="str">
            <v>020202005</v>
          </cell>
          <cell r="F182" t="str">
            <v>CONSUMER FOOD</v>
          </cell>
          <cell r="G182" t="str">
            <v>020202</v>
          </cell>
          <cell r="H182" t="str">
            <v>CONSUMER NON DURABLES</v>
          </cell>
          <cell r="I182" t="str">
            <v>0202</v>
          </cell>
          <cell r="J182" t="str">
            <v>CONSUMER GOODS</v>
          </cell>
        </row>
        <row r="183">
          <cell r="D183" t="str">
            <v>INE878I01022</v>
          </cell>
          <cell r="E183" t="str">
            <v>050201002</v>
          </cell>
          <cell r="F183" t="str">
            <v>PHARMACEUTICALS</v>
          </cell>
          <cell r="G183" t="str">
            <v>050201</v>
          </cell>
          <cell r="H183" t="str">
            <v>PHARMACEUTICALS</v>
          </cell>
          <cell r="I183" t="str">
            <v>0502</v>
          </cell>
          <cell r="J183" t="str">
            <v>PHARMA</v>
          </cell>
        </row>
        <row r="184">
          <cell r="D184" t="str">
            <v>INE116D01028</v>
          </cell>
          <cell r="E184" t="str">
            <v>020301006</v>
          </cell>
          <cell r="F184" t="str">
            <v>TV BROADCASTING &amp; SOFTWARE PRODUCTION</v>
          </cell>
          <cell r="G184" t="str">
            <v>020301</v>
          </cell>
          <cell r="H184" t="str">
            <v>MEDIA &amp; ENTERTAINMENT</v>
          </cell>
          <cell r="I184" t="str">
            <v>0203</v>
          </cell>
          <cell r="J184" t="str">
            <v>MEDIA &amp; ENTERTAINMENT</v>
          </cell>
        </row>
        <row r="185">
          <cell r="D185" t="str">
            <v>INE917I01010</v>
          </cell>
          <cell r="E185" t="str">
            <v>020101002</v>
          </cell>
          <cell r="F185" t="str">
            <v>MOTOR CYCLES/SCOOTERS</v>
          </cell>
          <cell r="G185" t="str">
            <v>020101</v>
          </cell>
          <cell r="H185" t="str">
            <v>AUTO</v>
          </cell>
          <cell r="I185" t="str">
            <v>0201</v>
          </cell>
          <cell r="J185" t="str">
            <v>AUTOMOBILE</v>
          </cell>
        </row>
        <row r="186">
          <cell r="D186" t="str">
            <v>INE933K01021</v>
          </cell>
          <cell r="E186" t="str">
            <v>020202010</v>
          </cell>
          <cell r="F186" t="str">
            <v>PERSONAL CARE</v>
          </cell>
          <cell r="G186" t="str">
            <v>020202</v>
          </cell>
          <cell r="H186" t="str">
            <v>CONSUMER NON DURABLES</v>
          </cell>
          <cell r="I186" t="str">
            <v>0202</v>
          </cell>
          <cell r="J186" t="str">
            <v>CONSUMER GOODS</v>
          </cell>
        </row>
        <row r="187">
          <cell r="D187" t="str">
            <v>INE193E01025</v>
          </cell>
          <cell r="E187" t="str">
            <v>020201007</v>
          </cell>
          <cell r="F187" t="str">
            <v>HOME APPLIANCES</v>
          </cell>
          <cell r="G187" t="str">
            <v>020201</v>
          </cell>
          <cell r="H187" t="str">
            <v>CONSUMER DURABLES</v>
          </cell>
          <cell r="I187" t="str">
            <v>0202</v>
          </cell>
          <cell r="J187" t="str">
            <v>CONSUMER GOODS</v>
          </cell>
        </row>
        <row r="188">
          <cell r="D188" t="str">
            <v>INE918I01018</v>
          </cell>
          <cell r="E188" t="str">
            <v>040102010</v>
          </cell>
          <cell r="F188" t="str">
            <v>INSURANCE</v>
          </cell>
          <cell r="G188" t="str">
            <v>040102</v>
          </cell>
          <cell r="H188" t="str">
            <v>FINANCE</v>
          </cell>
          <cell r="I188" t="str">
            <v>0401</v>
          </cell>
          <cell r="J188" t="str">
            <v>FINANCIAL SERVICES</v>
          </cell>
        </row>
        <row r="189">
          <cell r="D189" t="str">
            <v>INE306A01021</v>
          </cell>
          <cell r="E189" t="str">
            <v>020202013</v>
          </cell>
          <cell r="F189" t="str">
            <v>SUGAR</v>
          </cell>
          <cell r="G189" t="str">
            <v>020202</v>
          </cell>
          <cell r="H189" t="str">
            <v>CONSUMER NON DURABLES</v>
          </cell>
          <cell r="I189" t="str">
            <v>0202</v>
          </cell>
          <cell r="J189" t="str">
            <v>CONSUMER GOODS</v>
          </cell>
        </row>
        <row r="190">
          <cell r="D190" t="str">
            <v>INE118A01012</v>
          </cell>
          <cell r="E190" t="str">
            <v>040102004</v>
          </cell>
          <cell r="F190" t="str">
            <v>NBFC</v>
          </cell>
          <cell r="G190" t="str">
            <v>040102</v>
          </cell>
          <cell r="H190" t="str">
            <v>FINANCE</v>
          </cell>
          <cell r="I190" t="str">
            <v>0401</v>
          </cell>
          <cell r="J190" t="str">
            <v>FINANCIAL SERVICES</v>
          </cell>
        </row>
        <row r="191">
          <cell r="D191" t="str">
            <v>INE296A01024</v>
          </cell>
          <cell r="E191" t="str">
            <v>040102004</v>
          </cell>
          <cell r="F191" t="str">
            <v>NBFC</v>
          </cell>
          <cell r="G191" t="str">
            <v>040102</v>
          </cell>
          <cell r="H191" t="str">
            <v>FINANCE</v>
          </cell>
          <cell r="I191" t="str">
            <v>0401</v>
          </cell>
          <cell r="J191" t="str">
            <v>FINANCIAL SERVICES</v>
          </cell>
        </row>
        <row r="192">
          <cell r="D192" t="str">
            <v>INE794B01026</v>
          </cell>
          <cell r="E192" t="str">
            <v>020301006</v>
          </cell>
          <cell r="F192" t="str">
            <v>TV BROADCASTING &amp; SOFTWARE PRODUCTION</v>
          </cell>
          <cell r="G192" t="str">
            <v>020301</v>
          </cell>
          <cell r="H192" t="str">
            <v>MEDIA &amp; ENTERTAINMENT</v>
          </cell>
          <cell r="I192" t="str">
            <v>0203</v>
          </cell>
          <cell r="J192" t="str">
            <v>MEDIA &amp; ENTERTAINMENT</v>
          </cell>
        </row>
        <row r="193">
          <cell r="D193" t="str">
            <v>INE050E01027</v>
          </cell>
          <cell r="E193" t="str">
            <v>010201003</v>
          </cell>
          <cell r="F193" t="str">
            <v>CHEMICALS - SPECIALITY</v>
          </cell>
          <cell r="G193" t="str">
            <v>010201</v>
          </cell>
          <cell r="H193" t="str">
            <v>CHEMICALS</v>
          </cell>
          <cell r="I193" t="str">
            <v>0102</v>
          </cell>
          <cell r="J193" t="str">
            <v>CHEMICALS</v>
          </cell>
        </row>
        <row r="194">
          <cell r="D194" t="str">
            <v>INE618N01014</v>
          </cell>
          <cell r="E194" t="str">
            <v>050201002</v>
          </cell>
          <cell r="F194" t="str">
            <v>PHARMACEUTICALS</v>
          </cell>
          <cell r="G194" t="str">
            <v>050201</v>
          </cell>
          <cell r="H194" t="str">
            <v>PHARMACEUTICALS</v>
          </cell>
          <cell r="I194" t="str">
            <v>0502</v>
          </cell>
          <cell r="J194" t="str">
            <v>PHARMA</v>
          </cell>
        </row>
        <row r="195">
          <cell r="D195" t="str">
            <v>INE875R01011</v>
          </cell>
          <cell r="E195" t="str">
            <v>010501001</v>
          </cell>
          <cell r="F195" t="str">
            <v>PAPER AND PAPER PRODUCTS</v>
          </cell>
          <cell r="G195" t="str">
            <v>010501</v>
          </cell>
          <cell r="H195" t="str">
            <v>PAPER</v>
          </cell>
          <cell r="I195" t="str">
            <v>0105</v>
          </cell>
          <cell r="J195" t="str">
            <v>PAPER</v>
          </cell>
        </row>
        <row r="196">
          <cell r="D196" t="str">
            <v>INE787D01026</v>
          </cell>
          <cell r="E196" t="str">
            <v>070101006</v>
          </cell>
          <cell r="F196" t="str">
            <v>TYRES &amp; ALLIED</v>
          </cell>
          <cell r="G196" t="str">
            <v>070101</v>
          </cell>
          <cell r="H196" t="str">
            <v>AUTO ANCILLARIES</v>
          </cell>
          <cell r="I196" t="str">
            <v>0701</v>
          </cell>
          <cell r="J196" t="str">
            <v>AUTOMOBILE</v>
          </cell>
        </row>
        <row r="197">
          <cell r="D197" t="str">
            <v>INE294A01037</v>
          </cell>
          <cell r="E197" t="str">
            <v>010501001</v>
          </cell>
          <cell r="F197" t="str">
            <v>PAPER AND PAPER PRODUCTS</v>
          </cell>
          <cell r="G197" t="str">
            <v>010501</v>
          </cell>
          <cell r="H197" t="str">
            <v>PAPER</v>
          </cell>
          <cell r="I197" t="str">
            <v>0105</v>
          </cell>
          <cell r="J197" t="str">
            <v>PAPER</v>
          </cell>
        </row>
        <row r="198">
          <cell r="D198" t="str">
            <v>INE164A01016</v>
          </cell>
          <cell r="E198" t="str">
            <v>070302008</v>
          </cell>
          <cell r="F198" t="str">
            <v>PACKAGING</v>
          </cell>
          <cell r="G198" t="str">
            <v>070302</v>
          </cell>
          <cell r="H198" t="str">
            <v>INDUSTRIAL PRODUCTS</v>
          </cell>
          <cell r="I198" t="str">
            <v>0703</v>
          </cell>
          <cell r="J198" t="str">
            <v>INDUSTRIAL MANUFACTURING</v>
          </cell>
        </row>
        <row r="199">
          <cell r="D199" t="str">
            <v>INE083D01012</v>
          </cell>
          <cell r="E199" t="str">
            <v>050201002</v>
          </cell>
          <cell r="F199" t="str">
            <v>PHARMACEUTICALS</v>
          </cell>
          <cell r="G199" t="str">
            <v>050201</v>
          </cell>
          <cell r="H199" t="str">
            <v>PHARMACEUTICALS</v>
          </cell>
          <cell r="I199" t="str">
            <v>0502</v>
          </cell>
          <cell r="J199" t="str">
            <v>PHARMA</v>
          </cell>
        </row>
        <row r="200">
          <cell r="D200" t="str">
            <v>INE119A01028</v>
          </cell>
          <cell r="E200" t="str">
            <v>020202013</v>
          </cell>
          <cell r="F200" t="str">
            <v>SUGAR</v>
          </cell>
          <cell r="G200" t="str">
            <v>020202</v>
          </cell>
          <cell r="H200" t="str">
            <v>CONSUMER NON DURABLES</v>
          </cell>
          <cell r="I200" t="str">
            <v>0202</v>
          </cell>
          <cell r="J200" t="str">
            <v>CONSUMER GOODS</v>
          </cell>
        </row>
        <row r="201">
          <cell r="D201" t="str">
            <v>INE655B01011</v>
          </cell>
          <cell r="E201" t="str">
            <v>020201005</v>
          </cell>
          <cell r="F201" t="str">
            <v>GEMS, JEWELLERY AND WATCHES</v>
          </cell>
          <cell r="G201" t="str">
            <v>020201</v>
          </cell>
          <cell r="H201" t="str">
            <v>CONSUMER DURABLES</v>
          </cell>
          <cell r="I201" t="str">
            <v>0202</v>
          </cell>
          <cell r="J201" t="str">
            <v>CONSUMER GOODS</v>
          </cell>
        </row>
        <row r="202">
          <cell r="D202" t="str">
            <v>INE459A01010</v>
          </cell>
          <cell r="E202" t="str">
            <v>020202013</v>
          </cell>
          <cell r="F202" t="str">
            <v>SUGAR</v>
          </cell>
          <cell r="G202" t="str">
            <v>020202</v>
          </cell>
          <cell r="H202" t="str">
            <v>CONSUMER NON DURABLES</v>
          </cell>
          <cell r="I202" t="str">
            <v>0202</v>
          </cell>
          <cell r="J202" t="str">
            <v>CONSUMER GOODS</v>
          </cell>
        </row>
        <row r="203">
          <cell r="D203" t="str">
            <v>INE213C01025</v>
          </cell>
          <cell r="E203" t="str">
            <v>070101001</v>
          </cell>
          <cell r="F203" t="str">
            <v>AUTO ANCILLARIES</v>
          </cell>
          <cell r="G203" t="str">
            <v>070101</v>
          </cell>
          <cell r="H203" t="str">
            <v>AUTO ANCILLARIES</v>
          </cell>
          <cell r="I203" t="str">
            <v>0701</v>
          </cell>
          <cell r="J203" t="str">
            <v>AUTOMOBILE</v>
          </cell>
        </row>
        <row r="204">
          <cell r="D204" t="str">
            <v>INE545U01014</v>
          </cell>
          <cell r="E204" t="str">
            <v>040101001</v>
          </cell>
          <cell r="F204" t="str">
            <v>BANKS</v>
          </cell>
          <cell r="G204" t="str">
            <v>040101</v>
          </cell>
          <cell r="H204" t="str">
            <v>BANKS</v>
          </cell>
          <cell r="I204" t="str">
            <v>0401</v>
          </cell>
          <cell r="J204" t="str">
            <v>FINANCIAL SERVICES</v>
          </cell>
        </row>
        <row r="205">
          <cell r="D205" t="str">
            <v>INE863I01016</v>
          </cell>
          <cell r="E205" t="str">
            <v>020401001</v>
          </cell>
          <cell r="F205" t="str">
            <v>FABRICS AND GARMENTS</v>
          </cell>
          <cell r="G205" t="str">
            <v>020401</v>
          </cell>
          <cell r="H205" t="str">
            <v>TEXTILE PRODUCTS</v>
          </cell>
          <cell r="I205" t="str">
            <v>0204</v>
          </cell>
          <cell r="J205" t="str">
            <v>TEXTILES</v>
          </cell>
        </row>
        <row r="206">
          <cell r="D206" t="str">
            <v>INE862Y01015</v>
          </cell>
          <cell r="E206" t="str">
            <v>070201004</v>
          </cell>
          <cell r="F206" t="str">
            <v>SANITARY WARE</v>
          </cell>
          <cell r="G206" t="str">
            <v>070201</v>
          </cell>
          <cell r="H206" t="str">
            <v>CONSTRUCTION</v>
          </cell>
          <cell r="I206" t="str">
            <v>0702</v>
          </cell>
          <cell r="J206" t="str">
            <v>CONSTRUCTION</v>
          </cell>
        </row>
        <row r="207">
          <cell r="D207" t="str">
            <v>INE028A01039</v>
          </cell>
          <cell r="E207" t="str">
            <v>040101001</v>
          </cell>
          <cell r="F207" t="str">
            <v>BANKS</v>
          </cell>
          <cell r="G207" t="str">
            <v>040101</v>
          </cell>
          <cell r="H207" t="str">
            <v>BANKS</v>
          </cell>
          <cell r="I207" t="str">
            <v>0401</v>
          </cell>
          <cell r="J207" t="str">
            <v>FINANCIAL SERVICES</v>
          </cell>
        </row>
        <row r="208">
          <cell r="D208" t="str">
            <v>INE084A01016</v>
          </cell>
          <cell r="E208" t="str">
            <v>040101001</v>
          </cell>
          <cell r="F208" t="str">
            <v>BANKS</v>
          </cell>
          <cell r="G208" t="str">
            <v>040101</v>
          </cell>
          <cell r="H208" t="str">
            <v>BANKS</v>
          </cell>
          <cell r="I208" t="str">
            <v>0401</v>
          </cell>
          <cell r="J208" t="str">
            <v>FINANCIAL SERVICES</v>
          </cell>
        </row>
        <row r="209">
          <cell r="D209" t="str">
            <v>INE668X01018</v>
          </cell>
          <cell r="E209" t="str">
            <v>020401001</v>
          </cell>
          <cell r="F209" t="str">
            <v>FABRICS AND GARMENTS</v>
          </cell>
          <cell r="G209" t="str">
            <v>020401</v>
          </cell>
          <cell r="H209" t="str">
            <v>TEXTILE PRODUCTS</v>
          </cell>
          <cell r="I209" t="str">
            <v>0204</v>
          </cell>
          <cell r="J209" t="str">
            <v>TEXTILES</v>
          </cell>
        </row>
        <row r="210">
          <cell r="D210" t="str">
            <v>INE629D01012</v>
          </cell>
          <cell r="E210" t="str">
            <v>020403001</v>
          </cell>
          <cell r="F210" t="str">
            <v>MAN MADE FIBRES/BLENDED</v>
          </cell>
          <cell r="G210" t="str">
            <v>020403</v>
          </cell>
          <cell r="H210" t="str">
            <v>TEXTILES - SYNTHETIC</v>
          </cell>
          <cell r="I210" t="str">
            <v>0204</v>
          </cell>
          <cell r="J210" t="str">
            <v>TEXTILES</v>
          </cell>
        </row>
        <row r="211">
          <cell r="D211" t="str">
            <v>INE855F01034</v>
          </cell>
          <cell r="E211" t="str">
            <v>060102003</v>
          </cell>
          <cell r="F211" t="str">
            <v>IT ENABLED SERVICES - SOFTWARE</v>
          </cell>
          <cell r="G211" t="str">
            <v>060102</v>
          </cell>
          <cell r="H211" t="str">
            <v>SOFTWARE</v>
          </cell>
          <cell r="I211" t="str">
            <v>0601</v>
          </cell>
          <cell r="J211" t="str">
            <v>IT</v>
          </cell>
        </row>
        <row r="212">
          <cell r="D212" t="str">
            <v>INE373A01013</v>
          </cell>
          <cell r="E212" t="str">
            <v>010201003</v>
          </cell>
          <cell r="F212" t="str">
            <v>CHEMICALS - SPECIALITY</v>
          </cell>
          <cell r="G212" t="str">
            <v>010201</v>
          </cell>
          <cell r="H212" t="str">
            <v>CHEMICALS</v>
          </cell>
          <cell r="I212" t="str">
            <v>0102</v>
          </cell>
          <cell r="J212" t="str">
            <v>CHEMICALS</v>
          </cell>
        </row>
        <row r="213">
          <cell r="D213" t="str">
            <v>INE186H01014</v>
          </cell>
          <cell r="E213" t="str">
            <v>020402001</v>
          </cell>
          <cell r="F213" t="str">
            <v>SPINNING-COTTON/BLENDED</v>
          </cell>
          <cell r="G213" t="str">
            <v>020402</v>
          </cell>
          <cell r="H213" t="str">
            <v>TEXTILES - COTTON</v>
          </cell>
          <cell r="I213" t="str">
            <v>0204</v>
          </cell>
          <cell r="J213" t="str">
            <v>TEXTILES</v>
          </cell>
        </row>
        <row r="214">
          <cell r="D214" t="str">
            <v>INE176A01028</v>
          </cell>
          <cell r="E214" t="str">
            <v>020201009</v>
          </cell>
          <cell r="F214" t="str">
            <v>LEATHER AND LEATHER PRODUCTS</v>
          </cell>
          <cell r="G214" t="str">
            <v>020201</v>
          </cell>
          <cell r="H214" t="str">
            <v>CONSUMER DURABLES</v>
          </cell>
          <cell r="I214" t="str">
            <v>0202</v>
          </cell>
          <cell r="J214" t="str">
            <v>CONSUMER GOODS</v>
          </cell>
        </row>
        <row r="215">
          <cell r="D215" t="str">
            <v>INE462A01022</v>
          </cell>
          <cell r="E215" t="str">
            <v>010302001</v>
          </cell>
          <cell r="F215" t="str">
            <v>PESTICIDES AND AGROCHEMICALS</v>
          </cell>
          <cell r="G215" t="str">
            <v>010302</v>
          </cell>
          <cell r="H215" t="str">
            <v>PESTICIDES</v>
          </cell>
          <cell r="I215" t="str">
            <v>0103</v>
          </cell>
          <cell r="J215" t="str">
            <v>FERTILISERS &amp; PESTICIDES</v>
          </cell>
        </row>
        <row r="216">
          <cell r="D216" t="str">
            <v>INE464A01028</v>
          </cell>
          <cell r="E216" t="str">
            <v>070301004</v>
          </cell>
          <cell r="F216" t="str">
            <v>POWER EQUIPMENT</v>
          </cell>
          <cell r="G216" t="str">
            <v>070301</v>
          </cell>
          <cell r="H216" t="str">
            <v>INDUSTRIAL CAPITAL GOODS</v>
          </cell>
          <cell r="I216" t="str">
            <v>0703</v>
          </cell>
          <cell r="J216" t="str">
            <v>INDUSTRIAL MANUFACTURING</v>
          </cell>
        </row>
        <row r="217">
          <cell r="D217" t="str">
            <v>INE050A01025</v>
          </cell>
          <cell r="E217" t="str">
            <v>020202005</v>
          </cell>
          <cell r="F217" t="str">
            <v>CONSUMER FOOD</v>
          </cell>
          <cell r="G217" t="str">
            <v>020202</v>
          </cell>
          <cell r="H217" t="str">
            <v>CONSUMER NON DURABLES</v>
          </cell>
          <cell r="I217" t="str">
            <v>0202</v>
          </cell>
          <cell r="J217" t="str">
            <v>CONSUMER GOODS</v>
          </cell>
        </row>
        <row r="218">
          <cell r="D218" t="str">
            <v>INE01EE01011</v>
          </cell>
          <cell r="E218" t="str">
            <v>070302008</v>
          </cell>
          <cell r="F218" t="str">
            <v>PACKAGING</v>
          </cell>
          <cell r="G218" t="str">
            <v>070302</v>
          </cell>
          <cell r="H218" t="str">
            <v>INDUSTRIAL PRODUCTS</v>
          </cell>
          <cell r="I218" t="str">
            <v>0703</v>
          </cell>
          <cell r="J218" t="str">
            <v>INDUSTRIAL MANUFACTURING</v>
          </cell>
        </row>
        <row r="219">
          <cell r="D219" t="str">
            <v>INE425B01027</v>
          </cell>
          <cell r="E219" t="str">
            <v>060102003</v>
          </cell>
          <cell r="F219" t="str">
            <v>IT ENABLED SERVICES - SOFTWARE</v>
          </cell>
          <cell r="G219" t="str">
            <v>060102</v>
          </cell>
          <cell r="H219" t="str">
            <v>SOFTWARE</v>
          </cell>
          <cell r="I219" t="str">
            <v>0601</v>
          </cell>
          <cell r="J219" t="str">
            <v>IT</v>
          </cell>
        </row>
        <row r="220">
          <cell r="D220" t="str">
            <v>INE977Y01011</v>
          </cell>
          <cell r="E220" t="str">
            <v>020201011</v>
          </cell>
          <cell r="F220" t="str">
            <v>PLASTIC PRODUCTS - CONSUMER</v>
          </cell>
          <cell r="G220" t="str">
            <v>020201</v>
          </cell>
          <cell r="H220" t="str">
            <v>CONSUMER DURABLES</v>
          </cell>
          <cell r="I220" t="str">
            <v>0202</v>
          </cell>
          <cell r="J220" t="str">
            <v>CONSUMER GOODS</v>
          </cell>
        </row>
        <row r="221">
          <cell r="D221" t="str">
            <v>INE905P01028</v>
          </cell>
          <cell r="E221" t="str">
            <v>070302003</v>
          </cell>
          <cell r="F221" t="str">
            <v>CABLES - ELECTRICALS</v>
          </cell>
          <cell r="G221" t="str">
            <v>070302</v>
          </cell>
          <cell r="H221" t="str">
            <v>INDUSTRIAL PRODUCTS</v>
          </cell>
          <cell r="I221" t="str">
            <v>0703</v>
          </cell>
          <cell r="J221" t="str">
            <v>INDUSTRIAL MANUFACTURING</v>
          </cell>
        </row>
        <row r="222">
          <cell r="D222" t="str">
            <v>INE171Z01018</v>
          </cell>
          <cell r="E222" t="str">
            <v>070303002</v>
          </cell>
          <cell r="F222" t="str">
            <v>DEFENSE</v>
          </cell>
          <cell r="G222" t="str">
            <v>070303</v>
          </cell>
          <cell r="H222" t="str">
            <v>AEROSPACE &amp; DEFENSE</v>
          </cell>
          <cell r="I222" t="str">
            <v>0703</v>
          </cell>
          <cell r="J222" t="str">
            <v>INDUSTRIAL MANUFACTURING</v>
          </cell>
        </row>
        <row r="223">
          <cell r="D223" t="str">
            <v>INE520H01022</v>
          </cell>
          <cell r="E223" t="str">
            <v>070302009</v>
          </cell>
          <cell r="F223" t="str">
            <v>PLASTIC PRODUCTS</v>
          </cell>
          <cell r="G223" t="str">
            <v>070302</v>
          </cell>
          <cell r="H223" t="str">
            <v>INDUSTRIAL PRODUCTS</v>
          </cell>
          <cell r="I223" t="str">
            <v>0703</v>
          </cell>
          <cell r="J223" t="str">
            <v>INDUSTRIAL MANUFACTURING</v>
          </cell>
        </row>
        <row r="224">
          <cell r="D224" t="str">
            <v>INE844K01012</v>
          </cell>
          <cell r="E224" t="str">
            <v>010401005</v>
          </cell>
          <cell r="F224" t="str">
            <v>STEEL PRODUCTS</v>
          </cell>
          <cell r="G224" t="str">
            <v>010401</v>
          </cell>
          <cell r="H224" t="str">
            <v>FERROUS METALS</v>
          </cell>
          <cell r="I224" t="str">
            <v>0104</v>
          </cell>
          <cell r="J224" t="str">
            <v>METALS</v>
          </cell>
        </row>
        <row r="225">
          <cell r="D225" t="str">
            <v>INE263A01024</v>
          </cell>
          <cell r="E225" t="str">
            <v>070301002</v>
          </cell>
          <cell r="F225" t="str">
            <v>INDUSTRIAL ELECTRONICS</v>
          </cell>
          <cell r="G225" t="str">
            <v>070301</v>
          </cell>
          <cell r="H225" t="str">
            <v>INDUSTRIAL CAPITAL GOODS</v>
          </cell>
          <cell r="I225" t="str">
            <v>0703</v>
          </cell>
          <cell r="J225" t="str">
            <v>INDUSTRIAL MANUFACTURING</v>
          </cell>
        </row>
        <row r="226">
          <cell r="D226" t="str">
            <v>INE258A01016</v>
          </cell>
          <cell r="E226" t="str">
            <v>070301003</v>
          </cell>
          <cell r="F226" t="str">
            <v>INDUSTRIAL EQUIPMENT</v>
          </cell>
          <cell r="G226" t="str">
            <v>070301</v>
          </cell>
          <cell r="H226" t="str">
            <v>INDUSTRIAL CAPITAL GOODS</v>
          </cell>
          <cell r="I226" t="str">
            <v>0703</v>
          </cell>
          <cell r="J226" t="str">
            <v>INDUSTRIAL MANUFACTURING</v>
          </cell>
        </row>
        <row r="227">
          <cell r="D227" t="str">
            <v>INE922A01025</v>
          </cell>
          <cell r="E227" t="str">
            <v>070302009</v>
          </cell>
          <cell r="F227" t="str">
            <v>PLASTIC PRODUCTS</v>
          </cell>
          <cell r="G227" t="str">
            <v>070302</v>
          </cell>
          <cell r="H227" t="str">
            <v>INDUSTRIAL PRODUCTS</v>
          </cell>
          <cell r="I227" t="str">
            <v>0703</v>
          </cell>
          <cell r="J227" t="str">
            <v>INDUSTRIAL MANUFACTURING</v>
          </cell>
        </row>
        <row r="228">
          <cell r="D228" t="str">
            <v>INE463A01038</v>
          </cell>
          <cell r="E228" t="str">
            <v>020202009</v>
          </cell>
          <cell r="F228" t="str">
            <v>PAINTS</v>
          </cell>
          <cell r="G228" t="str">
            <v>020202</v>
          </cell>
          <cell r="H228" t="str">
            <v>CONSUMER NON DURABLES</v>
          </cell>
          <cell r="I228" t="str">
            <v>0202</v>
          </cell>
          <cell r="J228" t="str">
            <v>CONSUMER GOODS</v>
          </cell>
        </row>
        <row r="229">
          <cell r="D229" t="str">
            <v>INE351Y01019</v>
          </cell>
          <cell r="E229" t="str">
            <v>050201002</v>
          </cell>
          <cell r="F229" t="str">
            <v>PHARMACEUTICALS</v>
          </cell>
          <cell r="G229" t="str">
            <v>050201</v>
          </cell>
          <cell r="H229" t="str">
            <v>PHARMACEUTICALS</v>
          </cell>
          <cell r="I229" t="str">
            <v>0502</v>
          </cell>
          <cell r="J229" t="str">
            <v>PHARMA</v>
          </cell>
        </row>
        <row r="230">
          <cell r="D230" t="str">
            <v>INE878K01010</v>
          </cell>
          <cell r="E230" t="str">
            <v>040102003</v>
          </cell>
          <cell r="F230" t="str">
            <v>INVESTMENT COMPANIES</v>
          </cell>
          <cell r="G230" t="str">
            <v>040102</v>
          </cell>
          <cell r="H230" t="str">
            <v>FINANCE</v>
          </cell>
          <cell r="I230" t="str">
            <v>0401</v>
          </cell>
          <cell r="J230" t="str">
            <v>FINANCIAL SERVICES</v>
          </cell>
        </row>
        <row r="231">
          <cell r="D231" t="str">
            <v>INE243D01012</v>
          </cell>
          <cell r="E231" t="str">
            <v>070201001</v>
          </cell>
          <cell r="F231" t="str">
            <v>CONSTRUCTION CIVIL</v>
          </cell>
          <cell r="G231" t="str">
            <v>070201</v>
          </cell>
          <cell r="H231" t="str">
            <v>CONSTRUCTION</v>
          </cell>
          <cell r="I231" t="str">
            <v>0702</v>
          </cell>
          <cell r="J231" t="str">
            <v>CONSTRUCTION</v>
          </cell>
        </row>
        <row r="232">
          <cell r="D232" t="str">
            <v>INE224M01013</v>
          </cell>
          <cell r="E232" t="str">
            <v>060102003</v>
          </cell>
          <cell r="F232" t="str">
            <v>IT ENABLED SERVICES - SOFTWARE</v>
          </cell>
          <cell r="G232" t="str">
            <v>060102</v>
          </cell>
          <cell r="H232" t="str">
            <v>SOFTWARE</v>
          </cell>
          <cell r="I232" t="str">
            <v>0601</v>
          </cell>
          <cell r="J232" t="str">
            <v>IT</v>
          </cell>
        </row>
        <row r="233">
          <cell r="D233" t="str">
            <v>INE661I01014</v>
          </cell>
          <cell r="E233" t="str">
            <v>070202001</v>
          </cell>
          <cell r="F233" t="str">
            <v>ENGINEERING-DESIGNING-CONSTRUCTION</v>
          </cell>
          <cell r="G233" t="str">
            <v>070202</v>
          </cell>
          <cell r="H233" t="str">
            <v>CONSTRUCTION PROJECT</v>
          </cell>
          <cell r="I233" t="str">
            <v>0702</v>
          </cell>
          <cell r="J233" t="str">
            <v>CONSTRUCTION</v>
          </cell>
        </row>
        <row r="234">
          <cell r="D234" t="str">
            <v>INE354C01027</v>
          </cell>
          <cell r="E234" t="str">
            <v>010201001</v>
          </cell>
          <cell r="F234" t="str">
            <v>CHEMICALS - INORGANIC</v>
          </cell>
          <cell r="G234" t="str">
            <v>010201</v>
          </cell>
          <cell r="H234" t="str">
            <v>CHEMICALS</v>
          </cell>
          <cell r="I234" t="str">
            <v>0102</v>
          </cell>
          <cell r="J234" t="str">
            <v>CHEMICALS</v>
          </cell>
        </row>
        <row r="235">
          <cell r="D235" t="str">
            <v>INE458B01036</v>
          </cell>
          <cell r="E235" t="str">
            <v>010403002</v>
          </cell>
          <cell r="F235" t="str">
            <v>COPPER &amp; COPPER PRODUCTS</v>
          </cell>
          <cell r="G235" t="str">
            <v>010403</v>
          </cell>
          <cell r="H235" t="str">
            <v>NON - FERROUS METALS</v>
          </cell>
          <cell r="I235" t="str">
            <v>0104</v>
          </cell>
          <cell r="J235" t="str">
            <v>METALS</v>
          </cell>
        </row>
        <row r="236">
          <cell r="D236" t="str">
            <v>INE363W01018</v>
          </cell>
          <cell r="E236" t="str">
            <v>070201003</v>
          </cell>
          <cell r="F236" t="str">
            <v>RESIDENTIAL/COMMERCIAL/SEZ Project</v>
          </cell>
          <cell r="G236" t="str">
            <v>070201</v>
          </cell>
          <cell r="H236" t="str">
            <v>CONSTRUCTION</v>
          </cell>
          <cell r="I236" t="str">
            <v>0702</v>
          </cell>
          <cell r="J236" t="str">
            <v>CONSTRUCTION</v>
          </cell>
        </row>
        <row r="237">
          <cell r="D237" t="str">
            <v>INE474E01029</v>
          </cell>
          <cell r="E237" t="str">
            <v>020401002</v>
          </cell>
          <cell r="F237" t="str">
            <v>TEXTILES</v>
          </cell>
          <cell r="G237" t="str">
            <v>020401</v>
          </cell>
          <cell r="H237" t="str">
            <v>TEXTILE PRODUCTS</v>
          </cell>
          <cell r="I237" t="str">
            <v>0204</v>
          </cell>
          <cell r="J237" t="str">
            <v>TEXTILES</v>
          </cell>
        </row>
        <row r="238">
          <cell r="D238" t="str">
            <v>INE465A01025</v>
          </cell>
          <cell r="E238" t="str">
            <v>070302004</v>
          </cell>
          <cell r="F238" t="str">
            <v>CASTINGS/FORGINGS</v>
          </cell>
          <cell r="G238" t="str">
            <v>070302</v>
          </cell>
          <cell r="H238" t="str">
            <v>INDUSTRIAL PRODUCTS</v>
          </cell>
          <cell r="I238" t="str">
            <v>0703</v>
          </cell>
          <cell r="J238" t="str">
            <v>INDUSTRIAL MANUFACTURING</v>
          </cell>
        </row>
        <row r="239">
          <cell r="D239" t="str">
            <v>INE561C01019</v>
          </cell>
          <cell r="E239" t="str">
            <v>070101001</v>
          </cell>
          <cell r="F239" t="str">
            <v>AUTO ANCILLARIES</v>
          </cell>
          <cell r="G239" t="str">
            <v>070101</v>
          </cell>
          <cell r="H239" t="str">
            <v>AUTO ANCILLARIES</v>
          </cell>
          <cell r="I239" t="str">
            <v>0701</v>
          </cell>
          <cell r="J239" t="str">
            <v>AUTOMOBILE</v>
          </cell>
        </row>
        <row r="240">
          <cell r="D240" t="str">
            <v>INE838B01013</v>
          </cell>
          <cell r="E240" t="str">
            <v>010302001</v>
          </cell>
          <cell r="F240" t="str">
            <v>PESTICIDES AND AGROCHEMICALS</v>
          </cell>
          <cell r="G240" t="str">
            <v>010302</v>
          </cell>
          <cell r="H240" t="str">
            <v>PESTICIDES</v>
          </cell>
          <cell r="I240" t="str">
            <v>0103</v>
          </cell>
          <cell r="J240" t="str">
            <v>FERTILISERS &amp; PESTICIDES</v>
          </cell>
        </row>
        <row r="241">
          <cell r="D241" t="str">
            <v>INE316L01019</v>
          </cell>
          <cell r="E241" t="str">
            <v>010401005</v>
          </cell>
          <cell r="F241" t="str">
            <v>STEEL PRODUCTS</v>
          </cell>
          <cell r="G241" t="str">
            <v>010401</v>
          </cell>
          <cell r="H241" t="str">
            <v>FERROUS METALS</v>
          </cell>
          <cell r="I241" t="str">
            <v>0104</v>
          </cell>
          <cell r="J241" t="str">
            <v>METALS</v>
          </cell>
        </row>
        <row r="242">
          <cell r="D242" t="str">
            <v>INE397D01024</v>
          </cell>
          <cell r="E242" t="str">
            <v>090102001</v>
          </cell>
          <cell r="F242" t="str">
            <v>TELECOM - SERVICES</v>
          </cell>
          <cell r="G242" t="str">
            <v>090102</v>
          </cell>
          <cell r="H242" t="str">
            <v>TELECOM - SERVICES</v>
          </cell>
          <cell r="I242" t="str">
            <v>0901</v>
          </cell>
          <cell r="J242" t="str">
            <v>TELECOM</v>
          </cell>
        </row>
        <row r="243">
          <cell r="D243" t="str">
            <v>INE257A01026</v>
          </cell>
          <cell r="E243" t="str">
            <v>070301004</v>
          </cell>
          <cell r="F243" t="str">
            <v>POWER EQUIPMENT</v>
          </cell>
          <cell r="G243" t="str">
            <v>070301</v>
          </cell>
          <cell r="H243" t="str">
            <v>INDUSTRIAL CAPITAL GOODS</v>
          </cell>
          <cell r="I243" t="str">
            <v>0703</v>
          </cell>
          <cell r="J243" t="str">
            <v>INDUSTRIAL MANUFACTURING</v>
          </cell>
        </row>
        <row r="244">
          <cell r="D244" t="str">
            <v>INE412U01017</v>
          </cell>
          <cell r="E244" t="str">
            <v>010101002</v>
          </cell>
          <cell r="F244" t="str">
            <v>CEMENT PRODUCTS</v>
          </cell>
          <cell r="G244" t="str">
            <v>010101</v>
          </cell>
          <cell r="H244" t="str">
            <v>CEMENT</v>
          </cell>
          <cell r="I244" t="str">
            <v>0101</v>
          </cell>
          <cell r="J244" t="str">
            <v>CEMENT &amp; CEMENT PRODUCTS</v>
          </cell>
        </row>
        <row r="245">
          <cell r="D245" t="str">
            <v>INE828A01016</v>
          </cell>
          <cell r="E245" t="str">
            <v>020201009</v>
          </cell>
          <cell r="F245" t="str">
            <v>LEATHER AND LEATHER PRODUCTS</v>
          </cell>
          <cell r="G245" t="str">
            <v>020201</v>
          </cell>
          <cell r="H245" t="str">
            <v>CONSUMER DURABLES</v>
          </cell>
          <cell r="I245" t="str">
            <v>0202</v>
          </cell>
          <cell r="J245" t="str">
            <v>CONSUMER GOODS</v>
          </cell>
        </row>
        <row r="246">
          <cell r="D246" t="str">
            <v>INE607L01029</v>
          </cell>
          <cell r="E246" t="str">
            <v>070301003</v>
          </cell>
          <cell r="F246" t="str">
            <v>INDUSTRIAL EQUIPMENT</v>
          </cell>
          <cell r="G246" t="str">
            <v>070301</v>
          </cell>
          <cell r="H246" t="str">
            <v>INDUSTRIAL CAPITAL GOODS</v>
          </cell>
          <cell r="I246" t="str">
            <v>0703</v>
          </cell>
          <cell r="J246" t="str">
            <v>INDUSTRIAL MANUFACTURING</v>
          </cell>
        </row>
        <row r="247">
          <cell r="D247" t="str">
            <v>INE071A01013</v>
          </cell>
          <cell r="E247" t="str">
            <v>010101001</v>
          </cell>
          <cell r="F247" t="str">
            <v>CEMENT</v>
          </cell>
          <cell r="G247" t="str">
            <v>010101</v>
          </cell>
          <cell r="H247" t="str">
            <v>CEMENT</v>
          </cell>
          <cell r="I247" t="str">
            <v>0101</v>
          </cell>
          <cell r="J247" t="str">
            <v>CEMENT &amp; CEMENT PRODUCTS</v>
          </cell>
        </row>
        <row r="248">
          <cell r="D248" t="str">
            <v>INE143A01010</v>
          </cell>
          <cell r="E248" t="str">
            <v>040102003</v>
          </cell>
          <cell r="F248" t="str">
            <v>INVESTMENT COMPANIES</v>
          </cell>
          <cell r="G248" t="str">
            <v>040102</v>
          </cell>
          <cell r="H248" t="str">
            <v>FINANCE</v>
          </cell>
          <cell r="I248" t="str">
            <v>0401</v>
          </cell>
          <cell r="J248" t="str">
            <v>FINANCIAL SERVICES</v>
          </cell>
        </row>
        <row r="249">
          <cell r="D249" t="str">
            <v>INE376G01013</v>
          </cell>
          <cell r="E249" t="str">
            <v>050201002</v>
          </cell>
          <cell r="F249" t="str">
            <v>PHARMACEUTICALS</v>
          </cell>
          <cell r="G249" t="str">
            <v>050201</v>
          </cell>
          <cell r="H249" t="str">
            <v>PHARMACEUTICALS</v>
          </cell>
          <cell r="I249" t="str">
            <v>0502</v>
          </cell>
          <cell r="J249" t="str">
            <v>PHARMA</v>
          </cell>
        </row>
        <row r="250">
          <cell r="D250" t="str">
            <v>INE829A01014</v>
          </cell>
          <cell r="E250" t="str">
            <v>050201002</v>
          </cell>
          <cell r="F250" t="str">
            <v>PHARMACEUTICALS</v>
          </cell>
          <cell r="G250" t="str">
            <v>050201</v>
          </cell>
          <cell r="H250" t="str">
            <v>PHARMACEUTICALS</v>
          </cell>
          <cell r="I250" t="str">
            <v>0502</v>
          </cell>
          <cell r="J250" t="str">
            <v>PHARMA</v>
          </cell>
        </row>
        <row r="251">
          <cell r="D251" t="str">
            <v>INE800A01015</v>
          </cell>
          <cell r="E251" t="str">
            <v>090101002</v>
          </cell>
          <cell r="F251" t="str">
            <v>TELECOM - CABLES</v>
          </cell>
          <cell r="G251" t="str">
            <v>090101</v>
          </cell>
          <cell r="H251" t="str">
            <v>TELECOM -  EQUIPMENT &amp; ACCESSORIES</v>
          </cell>
          <cell r="I251" t="str">
            <v>0901</v>
          </cell>
          <cell r="J251" t="str">
            <v>TELECOM</v>
          </cell>
        </row>
        <row r="252">
          <cell r="D252" t="str">
            <v>INE340A01012</v>
          </cell>
          <cell r="E252" t="str">
            <v>010101001</v>
          </cell>
          <cell r="F252" t="str">
            <v>CEMENT</v>
          </cell>
          <cell r="G252" t="str">
            <v>010101</v>
          </cell>
          <cell r="H252" t="str">
            <v>CEMENT</v>
          </cell>
          <cell r="I252" t="str">
            <v>0101</v>
          </cell>
          <cell r="J252" t="str">
            <v>CEMENT &amp; CEMENT PRODUCTS</v>
          </cell>
        </row>
        <row r="253">
          <cell r="D253" t="str">
            <v>INE865C01022</v>
          </cell>
          <cell r="E253" t="str">
            <v>040102007</v>
          </cell>
          <cell r="F253" t="str">
            <v>STOCKBROKING AND ALLIED</v>
          </cell>
          <cell r="G253" t="str">
            <v>040102</v>
          </cell>
          <cell r="H253" t="str">
            <v>FINANCE</v>
          </cell>
          <cell r="I253" t="str">
            <v>0401</v>
          </cell>
          <cell r="J253" t="str">
            <v>FINANCIAL SERVICES</v>
          </cell>
        </row>
        <row r="254">
          <cell r="D254" t="str">
            <v>INE0AEJ01013</v>
          </cell>
          <cell r="E254" t="str">
            <v>070101006</v>
          </cell>
          <cell r="F254" t="str">
            <v>TYRES &amp; ALLIED</v>
          </cell>
          <cell r="G254" t="str">
            <v>070101</v>
          </cell>
          <cell r="H254" t="str">
            <v>AUTO ANCILLARIES</v>
          </cell>
          <cell r="I254" t="str">
            <v>0701</v>
          </cell>
          <cell r="J254" t="str">
            <v>AUTOMOBILE</v>
          </cell>
        </row>
        <row r="255">
          <cell r="D255" t="str">
            <v>INE831Q01016</v>
          </cell>
          <cell r="E255" t="str">
            <v>070302008</v>
          </cell>
          <cell r="F255" t="str">
            <v>PACKAGING</v>
          </cell>
          <cell r="G255" t="str">
            <v>070302</v>
          </cell>
          <cell r="H255" t="str">
            <v>INDUSTRIAL PRODUCTS</v>
          </cell>
          <cell r="I255" t="str">
            <v>0703</v>
          </cell>
          <cell r="J255" t="str">
            <v>INDUSTRIAL MANUFACTURING</v>
          </cell>
        </row>
        <row r="256">
          <cell r="D256" t="str">
            <v>INE791A01024</v>
          </cell>
          <cell r="E256" t="str">
            <v>040102005</v>
          </cell>
          <cell r="F256" t="str">
            <v>OTHER FINANCIAL SERVICES</v>
          </cell>
          <cell r="G256" t="str">
            <v>040102</v>
          </cell>
          <cell r="H256" t="str">
            <v>FINANCE</v>
          </cell>
          <cell r="I256" t="str">
            <v>0401</v>
          </cell>
          <cell r="J256" t="str">
            <v>FINANCIAL SERVICES</v>
          </cell>
        </row>
        <row r="257">
          <cell r="D257" t="str">
            <v>INE416D01022</v>
          </cell>
          <cell r="E257" t="str">
            <v>050201002</v>
          </cell>
          <cell r="F257" t="str">
            <v>PHARMACEUTICALS</v>
          </cell>
          <cell r="G257" t="str">
            <v>050201</v>
          </cell>
          <cell r="H257" t="str">
            <v>PHARMACEUTICALS</v>
          </cell>
          <cell r="I257" t="str">
            <v>0502</v>
          </cell>
          <cell r="J257" t="str">
            <v>PHARMA</v>
          </cell>
        </row>
        <row r="258">
          <cell r="D258" t="str">
            <v>INE350H01032</v>
          </cell>
          <cell r="E258" t="str">
            <v>070201001</v>
          </cell>
          <cell r="F258" t="str">
            <v>CONSTRUCTION CIVIL</v>
          </cell>
          <cell r="G258" t="str">
            <v>070201</v>
          </cell>
          <cell r="H258" t="str">
            <v>CONSTRUCTION</v>
          </cell>
          <cell r="I258" t="str">
            <v>0702</v>
          </cell>
          <cell r="J258" t="str">
            <v>CONSTRUCTION</v>
          </cell>
        </row>
        <row r="259">
          <cell r="D259" t="str">
            <v>INE153T01027</v>
          </cell>
          <cell r="E259" t="str">
            <v>080107001</v>
          </cell>
          <cell r="F259" t="str">
            <v>DIVERSIFIED COMMERCIAL SERVICES</v>
          </cell>
          <cell r="G259" t="str">
            <v>080107</v>
          </cell>
          <cell r="H259" t="str">
            <v>COMMERCIAL SERVICES</v>
          </cell>
          <cell r="I259" t="str">
            <v>0801</v>
          </cell>
          <cell r="J259" t="str">
            <v>SERVICES</v>
          </cell>
        </row>
        <row r="260">
          <cell r="D260" t="str">
            <v>INE657B01025</v>
          </cell>
          <cell r="E260" t="str">
            <v>040102005</v>
          </cell>
          <cell r="F260" t="str">
            <v>OTHER FINANCIAL SERVICES</v>
          </cell>
          <cell r="G260" t="str">
            <v>040102</v>
          </cell>
          <cell r="H260" t="str">
            <v>FINANCE</v>
          </cell>
          <cell r="I260" t="str">
            <v>0401</v>
          </cell>
          <cell r="J260" t="str">
            <v>FINANCIAL SERVICES</v>
          </cell>
        </row>
        <row r="261">
          <cell r="D261" t="str">
            <v>INE472B01011</v>
          </cell>
          <cell r="E261" t="str">
            <v>080104001</v>
          </cell>
          <cell r="F261" t="str">
            <v>HOTELS/RESORTS</v>
          </cell>
          <cell r="G261" t="str">
            <v>080104</v>
          </cell>
          <cell r="H261" t="str">
            <v>HOTELS/ RESORTS AND OTHER RECREATIONAL ACTIVITIES</v>
          </cell>
          <cell r="I261" t="str">
            <v>0801</v>
          </cell>
          <cell r="J261" t="str">
            <v>SERVICES</v>
          </cell>
        </row>
        <row r="262">
          <cell r="D262" t="str">
            <v>INE233B01017</v>
          </cell>
          <cell r="E262" t="str">
            <v>080106002</v>
          </cell>
          <cell r="F262" t="str">
            <v>LOGISTICS SOLUTION PROVIDER</v>
          </cell>
          <cell r="G262" t="str">
            <v>080106</v>
          </cell>
          <cell r="H262" t="str">
            <v>TRANSPORTATION</v>
          </cell>
          <cell r="I262" t="str">
            <v>0801</v>
          </cell>
          <cell r="J262" t="str">
            <v>SERVICES</v>
          </cell>
        </row>
        <row r="263">
          <cell r="D263" t="str">
            <v>INE472A01039</v>
          </cell>
          <cell r="E263" t="str">
            <v>020201001</v>
          </cell>
          <cell r="F263" t="str">
            <v>AIR CONDITIONER</v>
          </cell>
          <cell r="G263" t="str">
            <v>020201</v>
          </cell>
          <cell r="H263" t="str">
            <v>CONSUMER DURABLES</v>
          </cell>
          <cell r="I263" t="str">
            <v>0202</v>
          </cell>
          <cell r="J263" t="str">
            <v>CONSUMER GOODS</v>
          </cell>
        </row>
        <row r="264">
          <cell r="D264" t="str">
            <v>INE338D01028</v>
          </cell>
          <cell r="E264" t="str">
            <v>010201004</v>
          </cell>
          <cell r="F264" t="str">
            <v>DYES AND PIGMENTS</v>
          </cell>
          <cell r="G264" t="str">
            <v>010201</v>
          </cell>
          <cell r="H264" t="str">
            <v>CHEMICALS</v>
          </cell>
          <cell r="I264" t="str">
            <v>0102</v>
          </cell>
          <cell r="J264" t="str">
            <v>CHEMICALS</v>
          </cell>
        </row>
        <row r="265">
          <cell r="D265" t="str">
            <v>INE802W01015</v>
          </cell>
          <cell r="E265" t="str">
            <v>010301003</v>
          </cell>
          <cell r="F265" t="str">
            <v>FERTILISERS - PHOSPHATIC</v>
          </cell>
          <cell r="G265" t="str">
            <v>010301</v>
          </cell>
          <cell r="H265" t="str">
            <v>FERTILISERS</v>
          </cell>
          <cell r="I265" t="str">
            <v>0103</v>
          </cell>
          <cell r="J265" t="str">
            <v>FERTILISERS &amp; PESTICIDES</v>
          </cell>
        </row>
        <row r="266">
          <cell r="D266" t="str">
            <v>INE032A01023</v>
          </cell>
          <cell r="E266" t="str">
            <v>070201003</v>
          </cell>
          <cell r="F266" t="str">
            <v>RESIDENTIAL/COMMERCIAL/SEZ Project</v>
          </cell>
          <cell r="G266" t="str">
            <v>070201</v>
          </cell>
          <cell r="H266" t="str">
            <v>CONSTRUCTION</v>
          </cell>
          <cell r="I266" t="str">
            <v>0702</v>
          </cell>
          <cell r="J266" t="str">
            <v>CONSTRUCTION</v>
          </cell>
        </row>
        <row r="267">
          <cell r="D267" t="str">
            <v>INE02PY01013</v>
          </cell>
          <cell r="E267" t="str">
            <v>020201006</v>
          </cell>
          <cell r="F267" t="str">
            <v>GLASS - CONSUMER</v>
          </cell>
          <cell r="G267" t="str">
            <v>020201</v>
          </cell>
          <cell r="H267" t="str">
            <v>CONSUMER DURABLES</v>
          </cell>
          <cell r="I267" t="str">
            <v>0202</v>
          </cell>
          <cell r="J267" t="str">
            <v>CONSUMER GOODS</v>
          </cell>
        </row>
        <row r="268">
          <cell r="D268" t="str">
            <v>INE666D01022</v>
          </cell>
          <cell r="E268" t="str">
            <v>070201002</v>
          </cell>
          <cell r="F268" t="str">
            <v>GLASS</v>
          </cell>
          <cell r="G268" t="str">
            <v>070201</v>
          </cell>
          <cell r="H268" t="str">
            <v>CONSTRUCTION</v>
          </cell>
          <cell r="I268" t="str">
            <v>0702</v>
          </cell>
          <cell r="J268" t="str">
            <v>CONSTRUCTION</v>
          </cell>
        </row>
        <row r="269">
          <cell r="D269" t="str">
            <v>INE323A01026</v>
          </cell>
          <cell r="E269" t="str">
            <v>070101001</v>
          </cell>
          <cell r="F269" t="str">
            <v>AUTO ANCILLARIES</v>
          </cell>
          <cell r="G269" t="str">
            <v>070101</v>
          </cell>
          <cell r="H269" t="str">
            <v>AUTO ANCILLARIES</v>
          </cell>
          <cell r="I269" t="str">
            <v>0701</v>
          </cell>
          <cell r="J269" t="str">
            <v>AUTOMOBILE</v>
          </cell>
        </row>
        <row r="270">
          <cell r="D270" t="str">
            <v>INE029A01011</v>
          </cell>
          <cell r="E270" t="str">
            <v>030103002</v>
          </cell>
          <cell r="F270" t="str">
            <v>REFINERIES/MARKETING</v>
          </cell>
          <cell r="G270" t="str">
            <v>030103</v>
          </cell>
          <cell r="H270" t="str">
            <v>PETROLEUM PRODUCTS</v>
          </cell>
          <cell r="I270" t="str">
            <v>0301</v>
          </cell>
          <cell r="J270" t="str">
            <v>OIL &amp; GAS</v>
          </cell>
        </row>
        <row r="271">
          <cell r="D271" t="str">
            <v>INE110A01019</v>
          </cell>
          <cell r="E271" t="str">
            <v>020201002</v>
          </cell>
          <cell r="F271" t="str">
            <v>CONSUMER ELECTRONICS</v>
          </cell>
          <cell r="G271" t="str">
            <v>020201</v>
          </cell>
          <cell r="H271" t="str">
            <v>CONSUMER DURABLES</v>
          </cell>
          <cell r="I271" t="str">
            <v>0202</v>
          </cell>
          <cell r="J271" t="str">
            <v>CONSUMER GOODS</v>
          </cell>
        </row>
        <row r="272">
          <cell r="D272" t="str">
            <v>INE589G01011</v>
          </cell>
          <cell r="E272" t="str">
            <v>020401001</v>
          </cell>
          <cell r="F272" t="str">
            <v>FABRICS AND GARMENTS</v>
          </cell>
          <cell r="G272" t="str">
            <v>020401</v>
          </cell>
          <cell r="H272" t="str">
            <v>TEXTILE PRODUCTS</v>
          </cell>
          <cell r="I272" t="str">
            <v>0204</v>
          </cell>
          <cell r="J272" t="str">
            <v>TEXTILES</v>
          </cell>
        </row>
        <row r="273">
          <cell r="D273" t="str">
            <v>INE791I01019</v>
          </cell>
          <cell r="E273" t="str">
            <v>070201003</v>
          </cell>
          <cell r="F273" t="str">
            <v>RESIDENTIAL/COMMERCIAL/SEZ Project</v>
          </cell>
          <cell r="G273" t="str">
            <v>070201</v>
          </cell>
          <cell r="H273" t="str">
            <v>CONSTRUCTION</v>
          </cell>
          <cell r="I273" t="str">
            <v>0702</v>
          </cell>
          <cell r="J273" t="str">
            <v>CONSTRUCTION</v>
          </cell>
        </row>
        <row r="274">
          <cell r="D274" t="str">
            <v>INE684Z01010</v>
          </cell>
          <cell r="E274" t="str">
            <v>070302005</v>
          </cell>
          <cell r="F274" t="str">
            <v>COMPRESSORS / PUMPS</v>
          </cell>
          <cell r="G274" t="str">
            <v>070302</v>
          </cell>
          <cell r="H274" t="str">
            <v>INDUSTRIAL PRODUCTS</v>
          </cell>
          <cell r="I274" t="str">
            <v>0703</v>
          </cell>
          <cell r="J274" t="str">
            <v>INDUSTRIAL MANUFACTURING</v>
          </cell>
        </row>
        <row r="275">
          <cell r="D275" t="str">
            <v>INE216A01030</v>
          </cell>
          <cell r="E275" t="str">
            <v>020202005</v>
          </cell>
          <cell r="F275" t="str">
            <v>CONSUMER FOOD</v>
          </cell>
          <cell r="G275" t="str">
            <v>020202</v>
          </cell>
          <cell r="H275" t="str">
            <v>CONSUMER NON DURABLES</v>
          </cell>
          <cell r="I275" t="str">
            <v>0202</v>
          </cell>
          <cell r="J275" t="str">
            <v>CONSUMER GOODS</v>
          </cell>
        </row>
        <row r="276">
          <cell r="D276" t="str">
            <v>INE727S01012</v>
          </cell>
          <cell r="E276" t="str">
            <v>070201001</v>
          </cell>
          <cell r="F276" t="str">
            <v>CONSTRUCTION CIVIL</v>
          </cell>
          <cell r="G276" t="str">
            <v>070201</v>
          </cell>
          <cell r="H276" t="str">
            <v>CONSTRUCTION</v>
          </cell>
          <cell r="I276" t="str">
            <v>0702</v>
          </cell>
          <cell r="J276" t="str">
            <v>CONSTRUCTION</v>
          </cell>
        </row>
        <row r="277">
          <cell r="D277" t="str">
            <v>INE650L01011</v>
          </cell>
          <cell r="E277" t="str">
            <v>050201002</v>
          </cell>
          <cell r="F277" t="str">
            <v>PHARMACEUTICALS</v>
          </cell>
          <cell r="G277" t="str">
            <v>050201</v>
          </cell>
          <cell r="H277" t="str">
            <v>PHARMACEUTICALS</v>
          </cell>
          <cell r="I277" t="str">
            <v>0502</v>
          </cell>
          <cell r="J277" t="str">
            <v>PHARMA</v>
          </cell>
        </row>
        <row r="278">
          <cell r="D278" t="str">
            <v>INE118H01025</v>
          </cell>
          <cell r="E278" t="str">
            <v>040102009</v>
          </cell>
          <cell r="F278" t="str">
            <v>CAPITAL MARKETS</v>
          </cell>
          <cell r="G278" t="str">
            <v>040102</v>
          </cell>
          <cell r="H278" t="str">
            <v>FINANCE</v>
          </cell>
          <cell r="I278" t="str">
            <v>0401</v>
          </cell>
          <cell r="J278" t="str">
            <v>FINANCIAL SERVICES</v>
          </cell>
        </row>
        <row r="279">
          <cell r="D279" t="str">
            <v>INE395A01016</v>
          </cell>
          <cell r="E279" t="str">
            <v>070201003</v>
          </cell>
          <cell r="F279" t="str">
            <v>RESIDENTIAL/COMMERCIAL/SEZ Project</v>
          </cell>
          <cell r="G279" t="str">
            <v>070201</v>
          </cell>
          <cell r="H279" t="str">
            <v>CONSTRUCTION</v>
          </cell>
          <cell r="I279" t="str">
            <v>0702</v>
          </cell>
          <cell r="J279" t="str">
            <v>CONSTRUCTION</v>
          </cell>
        </row>
        <row r="280">
          <cell r="D280" t="str">
            <v>INE032Z01012</v>
          </cell>
          <cell r="E280" t="str">
            <v>020202005</v>
          </cell>
          <cell r="F280" t="str">
            <v>CONSUMER FOOD</v>
          </cell>
          <cell r="G280" t="str">
            <v>020202</v>
          </cell>
          <cell r="H280" t="str">
            <v>CONSUMER NON DURABLES</v>
          </cell>
          <cell r="I280" t="str">
            <v>0202</v>
          </cell>
          <cell r="J280" t="str">
            <v>CONSUMER GOODS</v>
          </cell>
        </row>
        <row r="281">
          <cell r="D281" t="str">
            <v>INE594B01012</v>
          </cell>
          <cell r="E281" t="str">
            <v>020401001</v>
          </cell>
          <cell r="F281" t="str">
            <v>FABRICS AND GARMENTS</v>
          </cell>
          <cell r="G281" t="str">
            <v>020401</v>
          </cell>
          <cell r="H281" t="str">
            <v>TEXTILE PRODUCTS</v>
          </cell>
          <cell r="I281" t="str">
            <v>0204</v>
          </cell>
          <cell r="J281" t="str">
            <v>TEXTILES</v>
          </cell>
        </row>
        <row r="282">
          <cell r="D282" t="str">
            <v>INE836A01035</v>
          </cell>
          <cell r="E282" t="str">
            <v>060102001</v>
          </cell>
          <cell r="F282" t="str">
            <v>COMPUTERS - SOFTWARE</v>
          </cell>
          <cell r="G282" t="str">
            <v>060102</v>
          </cell>
          <cell r="H282" t="str">
            <v>SOFTWARE</v>
          </cell>
          <cell r="I282" t="str">
            <v>0601</v>
          </cell>
          <cell r="J282" t="str">
            <v>IT</v>
          </cell>
        </row>
        <row r="283">
          <cell r="D283" t="str">
            <v>INE0EEJ01015</v>
          </cell>
          <cell r="E283" t="str">
            <v>020301006</v>
          </cell>
          <cell r="F283" t="str">
            <v>TV BROADCASTING &amp; SOFTWARE PRODUCTION</v>
          </cell>
          <cell r="G283" t="str">
            <v>020301</v>
          </cell>
          <cell r="H283" t="str">
            <v>MEDIA &amp; ENTERTAINMENT</v>
          </cell>
          <cell r="I283" t="str">
            <v>0203</v>
          </cell>
          <cell r="J283" t="str">
            <v>MEDIA &amp; ENTERTAINMENT</v>
          </cell>
        </row>
        <row r="284">
          <cell r="D284" t="str">
            <v>INE817H01014</v>
          </cell>
          <cell r="E284" t="str">
            <v>010101001</v>
          </cell>
          <cell r="F284" t="str">
            <v>CEMENT</v>
          </cell>
          <cell r="G284" t="str">
            <v>010101</v>
          </cell>
          <cell r="H284" t="str">
            <v>CEMENT</v>
          </cell>
          <cell r="I284" t="str">
            <v>0101</v>
          </cell>
          <cell r="J284" t="str">
            <v>CEMENT &amp; CEMENT PRODUCTS</v>
          </cell>
        </row>
        <row r="285">
          <cell r="D285" t="str">
            <v>INE295F01017</v>
          </cell>
          <cell r="E285" t="str">
            <v>020201007</v>
          </cell>
          <cell r="F285" t="str">
            <v>HOME APPLIANCES</v>
          </cell>
          <cell r="G285" t="str">
            <v>020201</v>
          </cell>
          <cell r="H285" t="str">
            <v>CONSUMER DURABLES</v>
          </cell>
          <cell r="I285" t="str">
            <v>0202</v>
          </cell>
          <cell r="J285" t="str">
            <v>CONSUMER GOODS</v>
          </cell>
        </row>
        <row r="286">
          <cell r="D286" t="str">
            <v>INE139I01011</v>
          </cell>
          <cell r="E286" t="str">
            <v>010101001</v>
          </cell>
          <cell r="F286" t="str">
            <v>CEMENT</v>
          </cell>
          <cell r="G286" t="str">
            <v>010101</v>
          </cell>
          <cell r="H286" t="str">
            <v>CEMENT</v>
          </cell>
          <cell r="I286" t="str">
            <v>0101</v>
          </cell>
          <cell r="J286" t="str">
            <v>CEMENT &amp; CEMENT PRODUCTS</v>
          </cell>
        </row>
        <row r="287">
          <cell r="D287" t="str">
            <v>INE319B01014</v>
          </cell>
          <cell r="E287" t="str">
            <v>080104001</v>
          </cell>
          <cell r="F287" t="str">
            <v>HOTELS/RESORTS</v>
          </cell>
          <cell r="G287" t="str">
            <v>080104</v>
          </cell>
          <cell r="H287" t="str">
            <v>HOTELS/ RESORTS AND OTHER RECREATIONAL ACTIVITIES</v>
          </cell>
          <cell r="I287" t="str">
            <v>0801</v>
          </cell>
          <cell r="J287" t="str">
            <v>SERVICES</v>
          </cell>
        </row>
        <row r="288">
          <cell r="D288" t="str">
            <v>INE010B01027</v>
          </cell>
          <cell r="E288" t="str">
            <v>050201002</v>
          </cell>
          <cell r="F288" t="str">
            <v>PHARMACEUTICALS</v>
          </cell>
          <cell r="G288" t="str">
            <v>050201</v>
          </cell>
          <cell r="H288" t="str">
            <v>PHARMACEUTICALS</v>
          </cell>
          <cell r="I288" t="str">
            <v>0502</v>
          </cell>
          <cell r="J288" t="str">
            <v>PHARMA</v>
          </cell>
        </row>
        <row r="289">
          <cell r="D289" t="str">
            <v>INE090Y01013</v>
          </cell>
          <cell r="E289" t="str">
            <v>060102003</v>
          </cell>
          <cell r="F289" t="str">
            <v>IT ENABLED SERVICES - SOFTWARE</v>
          </cell>
          <cell r="G289" t="str">
            <v>060102</v>
          </cell>
          <cell r="H289" t="str">
            <v>SOFTWARE</v>
          </cell>
          <cell r="I289" t="str">
            <v>0601</v>
          </cell>
          <cell r="J289" t="str">
            <v>IT</v>
          </cell>
        </row>
        <row r="290">
          <cell r="D290" t="str">
            <v>INE526B01014</v>
          </cell>
          <cell r="E290" t="str">
            <v>060102001</v>
          </cell>
          <cell r="F290" t="str">
            <v>COMPUTERS - SOFTWARE</v>
          </cell>
          <cell r="G290" t="str">
            <v>060102</v>
          </cell>
          <cell r="H290" t="str">
            <v>SOFTWARE</v>
          </cell>
          <cell r="I290" t="str">
            <v>0601</v>
          </cell>
          <cell r="J290" t="str">
            <v>IT</v>
          </cell>
        </row>
        <row r="291">
          <cell r="D291" t="str">
            <v>INE052I01032</v>
          </cell>
          <cell r="E291" t="str">
            <v>010201003</v>
          </cell>
          <cell r="F291" t="str">
            <v>CHEMICALS - SPECIALITY</v>
          </cell>
          <cell r="G291" t="str">
            <v>010201</v>
          </cell>
          <cell r="H291" t="str">
            <v>CHEMICALS</v>
          </cell>
          <cell r="I291" t="str">
            <v>0102</v>
          </cell>
          <cell r="J291" t="str">
            <v>CHEMICALS</v>
          </cell>
        </row>
        <row r="292">
          <cell r="D292" t="str">
            <v>INE596I01012</v>
          </cell>
          <cell r="E292" t="str">
            <v>040102009</v>
          </cell>
          <cell r="F292" t="str">
            <v>CAPITAL MARKETS</v>
          </cell>
          <cell r="G292" t="str">
            <v>040102</v>
          </cell>
          <cell r="H292" t="str">
            <v>FINANCE</v>
          </cell>
          <cell r="I292" t="str">
            <v>0401</v>
          </cell>
          <cell r="J292" t="str">
            <v>FINANCIAL SERVICES</v>
          </cell>
        </row>
        <row r="293">
          <cell r="D293" t="str">
            <v>INE476A01014</v>
          </cell>
          <cell r="E293" t="str">
            <v>040101001</v>
          </cell>
          <cell r="F293" t="str">
            <v>BANKS</v>
          </cell>
          <cell r="G293" t="str">
            <v>040101</v>
          </cell>
          <cell r="H293" t="str">
            <v>BANKS</v>
          </cell>
          <cell r="I293" t="str">
            <v>0401</v>
          </cell>
          <cell r="J293" t="str">
            <v>FINANCIAL SERVICES</v>
          </cell>
        </row>
        <row r="294">
          <cell r="D294" t="str">
            <v>INE874H01015</v>
          </cell>
          <cell r="E294" t="str">
            <v>070201001</v>
          </cell>
          <cell r="F294" t="str">
            <v>CONSTRUCTION CIVIL</v>
          </cell>
          <cell r="G294" t="str">
            <v>070201</v>
          </cell>
          <cell r="H294" t="str">
            <v>CONSTRUCTION</v>
          </cell>
          <cell r="I294" t="str">
            <v>0702</v>
          </cell>
          <cell r="J294" t="str">
            <v>CONSTRUCTION</v>
          </cell>
        </row>
        <row r="295">
          <cell r="D295" t="str">
            <v>INE477A01020</v>
          </cell>
          <cell r="E295" t="str">
            <v>040102002</v>
          </cell>
          <cell r="F295" t="str">
            <v>HOUSING FINANCE</v>
          </cell>
          <cell r="G295" t="str">
            <v>040102</v>
          </cell>
          <cell r="H295" t="str">
            <v>FINANCE</v>
          </cell>
          <cell r="I295" t="str">
            <v>0401</v>
          </cell>
          <cell r="J295" t="str">
            <v>FINANCIAL SERVICES</v>
          </cell>
        </row>
        <row r="296">
          <cell r="D296" t="str">
            <v>INE068L01016</v>
          </cell>
          <cell r="E296" t="str">
            <v>020203001</v>
          </cell>
          <cell r="F296" t="str">
            <v>RETAILING</v>
          </cell>
          <cell r="G296" t="str">
            <v>020203</v>
          </cell>
          <cell r="H296" t="str">
            <v>RETAILING</v>
          </cell>
          <cell r="I296" t="str">
            <v>0202</v>
          </cell>
          <cell r="J296" t="str">
            <v>CONSUMER GOODS</v>
          </cell>
        </row>
        <row r="297">
          <cell r="D297" t="str">
            <v>INE264T01014</v>
          </cell>
          <cell r="E297" t="str">
            <v>070201003</v>
          </cell>
          <cell r="F297" t="str">
            <v>RESIDENTIAL/COMMERCIAL/SEZ Project</v>
          </cell>
          <cell r="G297" t="str">
            <v>070201</v>
          </cell>
          <cell r="H297" t="str">
            <v>CONSTRUCTION</v>
          </cell>
          <cell r="I297" t="str">
            <v>0702</v>
          </cell>
          <cell r="J297" t="str">
            <v>CONSTRUCTION</v>
          </cell>
        </row>
        <row r="298">
          <cell r="D298" t="str">
            <v>INE475E01026</v>
          </cell>
          <cell r="E298" t="str">
            <v>050201002</v>
          </cell>
          <cell r="F298" t="str">
            <v>PHARMACEUTICALS</v>
          </cell>
          <cell r="G298" t="str">
            <v>050201</v>
          </cell>
          <cell r="H298" t="str">
            <v>PHARMACEUTICALS</v>
          </cell>
          <cell r="I298" t="str">
            <v>0502</v>
          </cell>
          <cell r="J298" t="str">
            <v>PHARMA</v>
          </cell>
        </row>
        <row r="299">
          <cell r="D299" t="str">
            <v>INE707C01018</v>
          </cell>
          <cell r="E299" t="str">
            <v>040102004</v>
          </cell>
          <cell r="F299" t="str">
            <v>NBFC</v>
          </cell>
          <cell r="G299" t="str">
            <v>040102</v>
          </cell>
          <cell r="H299" t="str">
            <v>FINANCE</v>
          </cell>
          <cell r="I299" t="str">
            <v>0401</v>
          </cell>
          <cell r="J299" t="str">
            <v>FINANCIAL SERVICES</v>
          </cell>
        </row>
        <row r="300">
          <cell r="D300" t="str">
            <v>INE120A01034</v>
          </cell>
          <cell r="E300" t="str">
            <v>070302001</v>
          </cell>
          <cell r="F300" t="str">
            <v>ABRASIVES</v>
          </cell>
          <cell r="G300" t="str">
            <v>070302</v>
          </cell>
          <cell r="H300" t="str">
            <v>INDUSTRIAL PRODUCTS</v>
          </cell>
          <cell r="I300" t="str">
            <v>0703</v>
          </cell>
          <cell r="J300" t="str">
            <v>INDUSTRIAL MANUFACTURING</v>
          </cell>
        </row>
        <row r="301">
          <cell r="D301" t="str">
            <v>INE521J01018</v>
          </cell>
          <cell r="E301" t="str">
            <v>080102001</v>
          </cell>
          <cell r="F301" t="str">
            <v>EDUCATION</v>
          </cell>
          <cell r="G301" t="str">
            <v>080102</v>
          </cell>
          <cell r="H301" t="str">
            <v>DIVERSIFIED CONSUMER SERVICES</v>
          </cell>
          <cell r="I301" t="str">
            <v>0801</v>
          </cell>
          <cell r="J301" t="str">
            <v>SERVICES</v>
          </cell>
        </row>
        <row r="302">
          <cell r="D302" t="str">
            <v>INE752H01013</v>
          </cell>
          <cell r="E302" t="str">
            <v>040102006</v>
          </cell>
          <cell r="F302" t="str">
            <v>RATINGS</v>
          </cell>
          <cell r="G302" t="str">
            <v>040102</v>
          </cell>
          <cell r="H302" t="str">
            <v>FINANCE</v>
          </cell>
          <cell r="I302" t="str">
            <v>0401</v>
          </cell>
          <cell r="J302" t="str">
            <v>FINANCIAL SERVICES</v>
          </cell>
        </row>
        <row r="303">
          <cell r="D303" t="str">
            <v>INE068D01021</v>
          </cell>
          <cell r="E303" t="str">
            <v>070101001</v>
          </cell>
          <cell r="F303" t="str">
            <v>AUTO ANCILLARIES</v>
          </cell>
          <cell r="G303" t="str">
            <v>070101</v>
          </cell>
          <cell r="H303" t="str">
            <v>AUTO ANCILLARIES</v>
          </cell>
          <cell r="I303" t="str">
            <v>0701</v>
          </cell>
          <cell r="J303" t="str">
            <v>AUTOMOBILE</v>
          </cell>
        </row>
        <row r="304">
          <cell r="D304" t="str">
            <v>INE172A01027</v>
          </cell>
          <cell r="E304" t="str">
            <v>030103001</v>
          </cell>
          <cell r="F304" t="str">
            <v>LUBRICANTS</v>
          </cell>
          <cell r="G304" t="str">
            <v>030103</v>
          </cell>
          <cell r="H304" t="str">
            <v>PETROLEUM PRODUCTS</v>
          </cell>
          <cell r="I304" t="str">
            <v>0301</v>
          </cell>
          <cell r="J304" t="str">
            <v>OIL &amp; GAS</v>
          </cell>
        </row>
        <row r="305">
          <cell r="D305" t="str">
            <v>INE429I01024</v>
          </cell>
          <cell r="E305" t="str">
            <v>070201001</v>
          </cell>
          <cell r="F305" t="str">
            <v>CONSTRUCTION CIVIL</v>
          </cell>
          <cell r="G305" t="str">
            <v>070201</v>
          </cell>
          <cell r="H305" t="str">
            <v>CONSTRUCTION</v>
          </cell>
          <cell r="I305" t="str">
            <v>0702</v>
          </cell>
          <cell r="J305" t="str">
            <v>CONSTRUCTION</v>
          </cell>
        </row>
        <row r="306">
          <cell r="D306" t="str">
            <v>INE652F01027</v>
          </cell>
          <cell r="E306" t="str">
            <v>080104001</v>
          </cell>
          <cell r="F306" t="str">
            <v>HOTELS/RESORTS</v>
          </cell>
          <cell r="G306" t="str">
            <v>080104</v>
          </cell>
          <cell r="H306" t="str">
            <v>HOTELS/ RESORTS AND OTHER RECREATIONAL ACTIVITIES</v>
          </cell>
          <cell r="I306" t="str">
            <v>0801</v>
          </cell>
          <cell r="J306" t="str">
            <v>SERVICES</v>
          </cell>
        </row>
        <row r="307">
          <cell r="D307" t="str">
            <v>INE421D01022</v>
          </cell>
          <cell r="E307" t="str">
            <v>020202014</v>
          </cell>
          <cell r="F307" t="str">
            <v>TEA &amp;  COFFEE</v>
          </cell>
          <cell r="G307" t="str">
            <v>020202</v>
          </cell>
          <cell r="H307" t="str">
            <v>CONSUMER NON DURABLES</v>
          </cell>
          <cell r="I307" t="str">
            <v>0202</v>
          </cell>
          <cell r="J307" t="str">
            <v>CONSUMER GOODS</v>
          </cell>
        </row>
        <row r="308">
          <cell r="D308" t="str">
            <v>INE736A01011</v>
          </cell>
          <cell r="E308" t="str">
            <v>040102009</v>
          </cell>
          <cell r="F308" t="str">
            <v>CAPITAL MARKETS</v>
          </cell>
          <cell r="G308" t="str">
            <v>040102</v>
          </cell>
          <cell r="H308" t="str">
            <v>FINANCE</v>
          </cell>
          <cell r="I308" t="str">
            <v>0401</v>
          </cell>
          <cell r="J308" t="str">
            <v>FINANCIAL SERVICES</v>
          </cell>
        </row>
        <row r="309">
          <cell r="D309" t="str">
            <v>INE482A01020</v>
          </cell>
          <cell r="E309" t="str">
            <v>070101006</v>
          </cell>
          <cell r="F309" t="str">
            <v>TYRES &amp; ALLIED</v>
          </cell>
          <cell r="G309" t="str">
            <v>070101</v>
          </cell>
          <cell r="H309" t="str">
            <v>AUTO ANCILLARIES</v>
          </cell>
          <cell r="I309" t="str">
            <v>0701</v>
          </cell>
          <cell r="J309" t="str">
            <v>AUTOMOBILE</v>
          </cell>
        </row>
        <row r="310">
          <cell r="D310" t="str">
            <v>INE209L01016</v>
          </cell>
          <cell r="E310" t="str">
            <v>070301001</v>
          </cell>
          <cell r="F310" t="str">
            <v>ENGINEERING-DESIGNING-CONSTRUCTION</v>
          </cell>
          <cell r="G310" t="str">
            <v>070301</v>
          </cell>
          <cell r="H310" t="str">
            <v>INDUSTRIAL CAPITAL GOODS</v>
          </cell>
          <cell r="I310" t="str">
            <v>0703</v>
          </cell>
          <cell r="J310" t="str">
            <v>INDUSTRIAL MANUFACTURING</v>
          </cell>
        </row>
        <row r="311">
          <cell r="D311" t="str">
            <v>INE185H01016</v>
          </cell>
          <cell r="E311" t="str">
            <v>020401001</v>
          </cell>
          <cell r="F311" t="str">
            <v>FABRICS AND GARMENTS</v>
          </cell>
          <cell r="G311" t="str">
            <v>020401</v>
          </cell>
          <cell r="H311" t="str">
            <v>TEXTILE PRODUCTS</v>
          </cell>
          <cell r="I311" t="str">
            <v>0204</v>
          </cell>
          <cell r="J311" t="str">
            <v>TEXTILES</v>
          </cell>
        </row>
        <row r="312">
          <cell r="D312" t="str">
            <v>INE221I01017</v>
          </cell>
          <cell r="E312" t="str">
            <v>050201002</v>
          </cell>
          <cell r="F312" t="str">
            <v>PHARMACEUTICALS</v>
          </cell>
          <cell r="G312" t="str">
            <v>050201</v>
          </cell>
          <cell r="H312" t="str">
            <v>PHARMACEUTICALS</v>
          </cell>
          <cell r="I312" t="str">
            <v>0502</v>
          </cell>
          <cell r="J312" t="str">
            <v>PHARMA</v>
          </cell>
        </row>
        <row r="313">
          <cell r="D313" t="str">
            <v>INE485A01015</v>
          </cell>
          <cell r="E313" t="str">
            <v>020403001</v>
          </cell>
          <cell r="F313" t="str">
            <v>MAN MADE FIBRES/BLENDED</v>
          </cell>
          <cell r="G313" t="str">
            <v>020403</v>
          </cell>
          <cell r="H313" t="str">
            <v>TEXTILES - SYNTHETIC</v>
          </cell>
          <cell r="I313" t="str">
            <v>0204</v>
          </cell>
          <cell r="J313" t="str">
            <v>TEXTILES</v>
          </cell>
        </row>
        <row r="314">
          <cell r="D314" t="str">
            <v>INE281A01026</v>
          </cell>
          <cell r="E314" t="str">
            <v>010403001</v>
          </cell>
          <cell r="F314" t="str">
            <v>ALUMINIUM</v>
          </cell>
          <cell r="G314" t="str">
            <v>010403</v>
          </cell>
          <cell r="H314" t="str">
            <v>NON - FERROUS METALS</v>
          </cell>
          <cell r="I314" t="str">
            <v>0104</v>
          </cell>
          <cell r="J314" t="str">
            <v>METALS</v>
          </cell>
        </row>
        <row r="315">
          <cell r="D315" t="str">
            <v>INE483A01010</v>
          </cell>
          <cell r="E315" t="str">
            <v>040101001</v>
          </cell>
          <cell r="F315" t="str">
            <v>BANKS</v>
          </cell>
          <cell r="G315" t="str">
            <v>040101</v>
          </cell>
          <cell r="H315" t="str">
            <v>BANKS</v>
          </cell>
          <cell r="I315" t="str">
            <v>0401</v>
          </cell>
          <cell r="J315" t="str">
            <v>FINANCIAL SERVICES</v>
          </cell>
        </row>
        <row r="316">
          <cell r="D316" t="str">
            <v>INE660C01027</v>
          </cell>
          <cell r="E316" t="str">
            <v>040102005</v>
          </cell>
          <cell r="F316" t="str">
            <v>OTHER FINANCIAL SERVICES</v>
          </cell>
          <cell r="G316" t="str">
            <v>040102</v>
          </cell>
          <cell r="H316" t="str">
            <v>FINANCE</v>
          </cell>
          <cell r="I316" t="str">
            <v>0401</v>
          </cell>
          <cell r="J316" t="str">
            <v>FINANCIAL SERVICES</v>
          </cell>
        </row>
        <row r="317">
          <cell r="D317" t="str">
            <v>INE320B01020</v>
          </cell>
          <cell r="E317" t="str">
            <v>070301002</v>
          </cell>
          <cell r="F317" t="str">
            <v>INDUSTRIAL ELECTRONICS</v>
          </cell>
          <cell r="G317" t="str">
            <v>070301</v>
          </cell>
          <cell r="H317" t="str">
            <v>INDUSTRIAL CAPITAL GOODS</v>
          </cell>
          <cell r="I317" t="str">
            <v>0703</v>
          </cell>
          <cell r="J317" t="str">
            <v>INDUSTRIAL MANUFACTURING</v>
          </cell>
        </row>
        <row r="318">
          <cell r="D318" t="str">
            <v>INE348B01021</v>
          </cell>
          <cell r="E318" t="str">
            <v>020201012</v>
          </cell>
          <cell r="F318" t="str">
            <v>PLYWOOD BOARDS/ LAMINATES</v>
          </cell>
          <cell r="G318" t="str">
            <v>020201</v>
          </cell>
          <cell r="H318" t="str">
            <v>CONSUMER DURABLES</v>
          </cell>
          <cell r="I318" t="str">
            <v>0202</v>
          </cell>
          <cell r="J318" t="str">
            <v>CONSUMER GOODS</v>
          </cell>
        </row>
        <row r="319">
          <cell r="D319" t="str">
            <v>INE055A01016</v>
          </cell>
          <cell r="E319" t="str">
            <v>010501001</v>
          </cell>
          <cell r="F319" t="str">
            <v>PAPER AND PAPER PRODUCTS</v>
          </cell>
          <cell r="G319" t="str">
            <v>010501</v>
          </cell>
          <cell r="H319" t="str">
            <v>PAPER</v>
          </cell>
          <cell r="I319" t="str">
            <v>0105</v>
          </cell>
          <cell r="J319" t="str">
            <v>PAPER</v>
          </cell>
        </row>
        <row r="320">
          <cell r="D320" t="str">
            <v>INE739E01017</v>
          </cell>
          <cell r="E320" t="str">
            <v>070201004</v>
          </cell>
          <cell r="F320" t="str">
            <v>SANITARY WARE</v>
          </cell>
          <cell r="G320" t="str">
            <v>070201</v>
          </cell>
          <cell r="H320" t="str">
            <v>CONSTRUCTION</v>
          </cell>
          <cell r="I320" t="str">
            <v>0702</v>
          </cell>
          <cell r="J320" t="str">
            <v>CONSTRUCTION</v>
          </cell>
        </row>
        <row r="321">
          <cell r="D321" t="str">
            <v>INE345B01019</v>
          </cell>
          <cell r="E321" t="str">
            <v>060101002</v>
          </cell>
          <cell r="F321" t="str">
            <v>IT ENABLED SERVICES - HARDWARE</v>
          </cell>
          <cell r="G321" t="str">
            <v>060101</v>
          </cell>
          <cell r="H321" t="str">
            <v>HARDWARE</v>
          </cell>
          <cell r="I321" t="str">
            <v>0601</v>
          </cell>
          <cell r="J321" t="str">
            <v>IT</v>
          </cell>
        </row>
        <row r="322">
          <cell r="D322" t="str">
            <v>INE486A01013</v>
          </cell>
          <cell r="E322" t="str">
            <v>030201001</v>
          </cell>
          <cell r="F322" t="str">
            <v>POWER</v>
          </cell>
          <cell r="G322" t="str">
            <v>030201</v>
          </cell>
          <cell r="H322" t="str">
            <v>POWER</v>
          </cell>
          <cell r="I322" t="str">
            <v>0302</v>
          </cell>
          <cell r="J322" t="str">
            <v>POWER</v>
          </cell>
        </row>
        <row r="323">
          <cell r="D323" t="str">
            <v>INE425Y01011</v>
          </cell>
          <cell r="E323" t="str">
            <v>060102003</v>
          </cell>
          <cell r="F323" t="str">
            <v>IT ENABLED SERVICES - SOFTWARE</v>
          </cell>
          <cell r="G323" t="str">
            <v>060102</v>
          </cell>
          <cell r="H323" t="str">
            <v>SOFTWARE</v>
          </cell>
          <cell r="I323" t="str">
            <v>0601</v>
          </cell>
          <cell r="J323" t="str">
            <v>IT</v>
          </cell>
        </row>
        <row r="324">
          <cell r="D324" t="str">
            <v>INE180C01026</v>
          </cell>
          <cell r="E324" t="str">
            <v>040102004</v>
          </cell>
          <cell r="F324" t="str">
            <v>NBFC</v>
          </cell>
          <cell r="G324" t="str">
            <v>040102</v>
          </cell>
          <cell r="H324" t="str">
            <v>FINANCE</v>
          </cell>
          <cell r="I324" t="str">
            <v>0401</v>
          </cell>
          <cell r="J324" t="str">
            <v>FINANCIAL SERVICES</v>
          </cell>
        </row>
        <row r="325">
          <cell r="D325" t="str">
            <v>INE067A01029</v>
          </cell>
          <cell r="E325" t="str">
            <v>070301004</v>
          </cell>
          <cell r="F325" t="str">
            <v>POWER EQUIPMENT</v>
          </cell>
          <cell r="G325" t="str">
            <v>070301</v>
          </cell>
          <cell r="H325" t="str">
            <v>INDUSTRIAL CAPITAL GOODS</v>
          </cell>
          <cell r="I325" t="str">
            <v>0703</v>
          </cell>
          <cell r="J325" t="str">
            <v>INDUSTRIAL MANUFACTURING</v>
          </cell>
        </row>
        <row r="326">
          <cell r="D326" t="str">
            <v>INE427F01016</v>
          </cell>
          <cell r="E326" t="str">
            <v>080104001</v>
          </cell>
          <cell r="F326" t="str">
            <v>HOTELS/RESORTS</v>
          </cell>
          <cell r="G326" t="str">
            <v>080104</v>
          </cell>
          <cell r="H326" t="str">
            <v>HOTELS/ RESORTS AND OTHER RECREATIONAL ACTIVITIES</v>
          </cell>
          <cell r="I326" t="str">
            <v>0801</v>
          </cell>
          <cell r="J326" t="str">
            <v>SERVICES</v>
          </cell>
        </row>
        <row r="327">
          <cell r="D327" t="str">
            <v>INE085A01013</v>
          </cell>
          <cell r="E327" t="str">
            <v>010301001</v>
          </cell>
          <cell r="F327" t="str">
            <v>FERTILISERS - COMPOSITE</v>
          </cell>
          <cell r="G327" t="str">
            <v>010301</v>
          </cell>
          <cell r="H327" t="str">
            <v>FERTILISERS</v>
          </cell>
          <cell r="I327" t="str">
            <v>0103</v>
          </cell>
          <cell r="J327" t="str">
            <v>FERTILISERS &amp; PESTICIDES</v>
          </cell>
        </row>
        <row r="328">
          <cell r="D328" t="str">
            <v>INE995D01025</v>
          </cell>
          <cell r="E328" t="str">
            <v>010201003</v>
          </cell>
          <cell r="F328" t="str">
            <v>CHEMICALS - SPECIALITY</v>
          </cell>
          <cell r="G328" t="str">
            <v>010201</v>
          </cell>
          <cell r="H328" t="str">
            <v>CHEMICALS</v>
          </cell>
          <cell r="I328" t="str">
            <v>0102</v>
          </cell>
          <cell r="J328" t="str">
            <v>CHEMICALS</v>
          </cell>
        </row>
        <row r="329">
          <cell r="D329" t="str">
            <v>INE03YM01018</v>
          </cell>
          <cell r="E329" t="str">
            <v>010201003</v>
          </cell>
          <cell r="F329" t="str">
            <v>CHEMICALS - SPECIALITY</v>
          </cell>
          <cell r="G329" t="str">
            <v>010201</v>
          </cell>
          <cell r="H329" t="str">
            <v>CHEMICALS</v>
          </cell>
          <cell r="I329" t="str">
            <v>0102</v>
          </cell>
          <cell r="J329" t="str">
            <v>CHEMICALS</v>
          </cell>
        </row>
        <row r="330">
          <cell r="D330" t="str">
            <v>INE783X01023</v>
          </cell>
          <cell r="E330" t="str">
            <v>010201001</v>
          </cell>
          <cell r="F330" t="str">
            <v>CHEMICALS - INORGANIC</v>
          </cell>
          <cell r="G330" t="str">
            <v>010201</v>
          </cell>
          <cell r="H330" t="str">
            <v>CHEMICALS</v>
          </cell>
          <cell r="I330" t="str">
            <v>0102</v>
          </cell>
          <cell r="J330" t="str">
            <v>CHEMICALS</v>
          </cell>
        </row>
        <row r="331">
          <cell r="D331" t="str">
            <v>INE178A01016</v>
          </cell>
          <cell r="E331" t="str">
            <v>030103002</v>
          </cell>
          <cell r="F331" t="str">
            <v>REFINERIES/MARKETING</v>
          </cell>
          <cell r="G331" t="str">
            <v>030103</v>
          </cell>
          <cell r="H331" t="str">
            <v>PETROLEUM PRODUCTS</v>
          </cell>
          <cell r="I331" t="str">
            <v>0301</v>
          </cell>
          <cell r="J331" t="str">
            <v>OIL &amp; GAS</v>
          </cell>
        </row>
        <row r="332">
          <cell r="D332" t="str">
            <v>INE121A01024</v>
          </cell>
          <cell r="E332" t="str">
            <v>040102004</v>
          </cell>
          <cell r="F332" t="str">
            <v>NBFC</v>
          </cell>
          <cell r="G332" t="str">
            <v>040102</v>
          </cell>
          <cell r="H332" t="str">
            <v>FINANCE</v>
          </cell>
          <cell r="I332" t="str">
            <v>0401</v>
          </cell>
          <cell r="J332" t="str">
            <v>FINANCIAL SERVICES</v>
          </cell>
        </row>
        <row r="333">
          <cell r="D333" t="str">
            <v>INE149A01033</v>
          </cell>
          <cell r="E333" t="str">
            <v>040102005</v>
          </cell>
          <cell r="F333" t="str">
            <v>OTHER FINANCIAL SERVICES</v>
          </cell>
          <cell r="G333" t="str">
            <v>040102</v>
          </cell>
          <cell r="H333" t="str">
            <v>FINANCE</v>
          </cell>
          <cell r="I333" t="str">
            <v>0401</v>
          </cell>
          <cell r="J333" t="str">
            <v>FINANCIAL SERVICES</v>
          </cell>
        </row>
        <row r="334">
          <cell r="D334" t="str">
            <v>INE662C01015</v>
          </cell>
          <cell r="E334" t="str">
            <v>010201004</v>
          </cell>
          <cell r="F334" t="str">
            <v>DYES AND PIGMENTS</v>
          </cell>
          <cell r="G334" t="str">
            <v>010201</v>
          </cell>
          <cell r="H334" t="str">
            <v>CHEMICALS</v>
          </cell>
          <cell r="I334" t="str">
            <v>0102</v>
          </cell>
          <cell r="J334" t="str">
            <v>CHEMICALS</v>
          </cell>
        </row>
        <row r="335">
          <cell r="D335" t="str">
            <v>INE675C01017</v>
          </cell>
          <cell r="E335" t="str">
            <v>060102001</v>
          </cell>
          <cell r="F335" t="str">
            <v>COMPUTERS - SOFTWARE</v>
          </cell>
          <cell r="G335" t="str">
            <v>060102</v>
          </cell>
          <cell r="H335" t="str">
            <v>SOFTWARE</v>
          </cell>
          <cell r="I335" t="str">
            <v>0601</v>
          </cell>
          <cell r="J335" t="str">
            <v>IT</v>
          </cell>
        </row>
        <row r="336">
          <cell r="D336" t="str">
            <v>INE704H01022</v>
          </cell>
          <cell r="E336" t="str">
            <v>070201003</v>
          </cell>
          <cell r="F336" t="str">
            <v>RESIDENTIAL/COMMERCIAL/SEZ Project</v>
          </cell>
          <cell r="G336" t="str">
            <v>070201</v>
          </cell>
          <cell r="H336" t="str">
            <v>CONSTRUCTION</v>
          </cell>
          <cell r="I336" t="str">
            <v>0702</v>
          </cell>
          <cell r="J336" t="str">
            <v>CONSTRUCTION</v>
          </cell>
        </row>
        <row r="337">
          <cell r="D337" t="str">
            <v>INE039B01026</v>
          </cell>
          <cell r="E337" t="str">
            <v>020301006</v>
          </cell>
          <cell r="F337" t="str">
            <v>TV BROADCASTING &amp; SOFTWARE PRODUCTION</v>
          </cell>
          <cell r="G337" t="str">
            <v>020301</v>
          </cell>
          <cell r="H337" t="str">
            <v>MEDIA &amp; ENTERTAINMENT</v>
          </cell>
          <cell r="I337" t="str">
            <v>0203</v>
          </cell>
          <cell r="J337" t="str">
            <v>MEDIA &amp; ENTERTAINMENT</v>
          </cell>
        </row>
        <row r="338">
          <cell r="D338" t="str">
            <v>INE059A01026</v>
          </cell>
          <cell r="E338" t="str">
            <v>050201002</v>
          </cell>
          <cell r="F338" t="str">
            <v>PHARMACEUTICALS</v>
          </cell>
          <cell r="G338" t="str">
            <v>050201</v>
          </cell>
          <cell r="H338" t="str">
            <v>PHARMACEUTICALS</v>
          </cell>
          <cell r="I338" t="str">
            <v>0502</v>
          </cell>
          <cell r="J338" t="str">
            <v>PHARMA</v>
          </cell>
        </row>
        <row r="339">
          <cell r="D339" t="str">
            <v>INE391Z01012</v>
          </cell>
          <cell r="E339" t="str">
            <v>040102004</v>
          </cell>
          <cell r="F339" t="str">
            <v>NBFC</v>
          </cell>
          <cell r="G339" t="str">
            <v>040102</v>
          </cell>
          <cell r="H339" t="str">
            <v>FINANCE</v>
          </cell>
          <cell r="I339" t="str">
            <v>0401</v>
          </cell>
          <cell r="J339" t="str">
            <v>FINANCIAL SERVICES</v>
          </cell>
        </row>
        <row r="340">
          <cell r="D340" t="str">
            <v>INE418Y01016</v>
          </cell>
          <cell r="E340" t="str">
            <v>080104002</v>
          </cell>
          <cell r="F340" t="str">
            <v>OTHER RECREATIONAL ACTIVITIES</v>
          </cell>
          <cell r="G340" t="str">
            <v>080104</v>
          </cell>
          <cell r="H340" t="str">
            <v>HOTELS/ RESORTS AND OTHER RECREATIONAL ACTIVITIES</v>
          </cell>
          <cell r="I340" t="str">
            <v>0801</v>
          </cell>
          <cell r="J340" t="str">
            <v>SERVICES</v>
          </cell>
        </row>
        <row r="341">
          <cell r="D341" t="str">
            <v>INE977V01017</v>
          </cell>
          <cell r="E341" t="str">
            <v>020202005</v>
          </cell>
          <cell r="F341" t="str">
            <v>CONSUMER FOOD</v>
          </cell>
          <cell r="G341" t="str">
            <v>020202</v>
          </cell>
          <cell r="H341" t="str">
            <v>CONSUMER NON DURABLES</v>
          </cell>
          <cell r="I341" t="str">
            <v>0202</v>
          </cell>
          <cell r="J341" t="str">
            <v>CONSUMER GOODS</v>
          </cell>
        </row>
        <row r="342">
          <cell r="D342" t="str">
            <v>INE201M01011</v>
          </cell>
          <cell r="E342" t="str">
            <v>080102001</v>
          </cell>
          <cell r="F342" t="str">
            <v>EDUCATION</v>
          </cell>
          <cell r="G342" t="str">
            <v>080102</v>
          </cell>
          <cell r="H342" t="str">
            <v>DIVERSIFIED CONSUMER SERVICES</v>
          </cell>
          <cell r="I342" t="str">
            <v>0801</v>
          </cell>
          <cell r="J342" t="str">
            <v>SERVICES</v>
          </cell>
        </row>
        <row r="343">
          <cell r="D343" t="str">
            <v>INE492A01029</v>
          </cell>
          <cell r="E343" t="str">
            <v>010201004</v>
          </cell>
          <cell r="F343" t="str">
            <v>DYES AND PIGMENTS</v>
          </cell>
          <cell r="G343" t="str">
            <v>010201</v>
          </cell>
          <cell r="H343" t="str">
            <v>CHEMICALS</v>
          </cell>
          <cell r="I343" t="str">
            <v>0102</v>
          </cell>
          <cell r="J343" t="str">
            <v>CHEMICALS</v>
          </cell>
        </row>
        <row r="344">
          <cell r="D344" t="str">
            <v>INE981B01011</v>
          </cell>
          <cell r="E344" t="str">
            <v>070302003</v>
          </cell>
          <cell r="F344" t="str">
            <v>CABLES - ELECTRICALS</v>
          </cell>
          <cell r="G344" t="str">
            <v>070302</v>
          </cell>
          <cell r="H344" t="str">
            <v>INDUSTRIAL PRODUCTS</v>
          </cell>
          <cell r="I344" t="str">
            <v>0703</v>
          </cell>
          <cell r="J344" t="str">
            <v>INDUSTRIAL MANUFACTURING</v>
          </cell>
        </row>
        <row r="345">
          <cell r="D345" t="str">
            <v>INE289S01013</v>
          </cell>
          <cell r="E345" t="str">
            <v>070202001</v>
          </cell>
          <cell r="F345" t="str">
            <v>ENGINEERING-DESIGNING-CONSTRUCTION</v>
          </cell>
          <cell r="G345" t="str">
            <v>070202</v>
          </cell>
          <cell r="H345" t="str">
            <v>CONSTRUCTION PROJECT</v>
          </cell>
          <cell r="I345" t="str">
            <v>0702</v>
          </cell>
          <cell r="J345" t="str">
            <v>CONSTRUCTION</v>
          </cell>
        </row>
        <row r="346">
          <cell r="D346" t="str">
            <v>INE672K01025</v>
          </cell>
          <cell r="E346" t="str">
            <v>020403001</v>
          </cell>
          <cell r="F346" t="str">
            <v>MAN MADE FIBRES/BLENDED</v>
          </cell>
          <cell r="G346" t="str">
            <v>020403</v>
          </cell>
          <cell r="H346" t="str">
            <v>TEXTILES - SYNTHETIC</v>
          </cell>
          <cell r="I346" t="str">
            <v>0204</v>
          </cell>
          <cell r="J346" t="str">
            <v>TEXTILES</v>
          </cell>
        </row>
        <row r="347">
          <cell r="D347" t="str">
            <v>INE522F01014</v>
          </cell>
          <cell r="E347" t="str">
            <v>010402001</v>
          </cell>
          <cell r="F347" t="str">
            <v>INDUSTRIAL MINERALS</v>
          </cell>
          <cell r="G347" t="str">
            <v>010402</v>
          </cell>
          <cell r="H347" t="str">
            <v>MINERALS/MINING</v>
          </cell>
          <cell r="I347" t="str">
            <v>0104</v>
          </cell>
          <cell r="J347" t="str">
            <v>METALS</v>
          </cell>
        </row>
        <row r="348">
          <cell r="D348" t="str">
            <v>INE704P01017</v>
          </cell>
          <cell r="E348" t="str">
            <v>070301006</v>
          </cell>
          <cell r="F348" t="str">
            <v>SHIP BUILDING &amp; ALLIED SERVICES</v>
          </cell>
          <cell r="G348" t="str">
            <v>070301</v>
          </cell>
          <cell r="H348" t="str">
            <v>INDUSTRIAL CAPITAL GOODS</v>
          </cell>
          <cell r="I348" t="str">
            <v>0703</v>
          </cell>
          <cell r="J348" t="str">
            <v>INDUSTRIAL MANUFACTURING</v>
          </cell>
        </row>
        <row r="349">
          <cell r="D349" t="str">
            <v>INE335K01011</v>
          </cell>
          <cell r="E349" t="str">
            <v>020202014</v>
          </cell>
          <cell r="F349" t="str">
            <v>TEA &amp;  COFFEE</v>
          </cell>
          <cell r="G349" t="str">
            <v>020202</v>
          </cell>
          <cell r="H349" t="str">
            <v>CONSUMER NON DURABLES</v>
          </cell>
          <cell r="I349" t="str">
            <v>0202</v>
          </cell>
          <cell r="J349" t="str">
            <v>CONSUMER GOODS</v>
          </cell>
        </row>
        <row r="350">
          <cell r="D350" t="str">
            <v>INE591G01017</v>
          </cell>
          <cell r="E350" t="str">
            <v>060102001</v>
          </cell>
          <cell r="F350" t="str">
            <v>COMPUTERS - SOFTWARE</v>
          </cell>
          <cell r="G350" t="str">
            <v>060102</v>
          </cell>
          <cell r="H350" t="str">
            <v>SOFTWARE</v>
          </cell>
          <cell r="I350" t="str">
            <v>0601</v>
          </cell>
          <cell r="J350" t="str">
            <v>IT</v>
          </cell>
        </row>
        <row r="351">
          <cell r="D351" t="str">
            <v>INE259A01022</v>
          </cell>
          <cell r="E351" t="str">
            <v>020202010</v>
          </cell>
          <cell r="F351" t="str">
            <v>PERSONAL CARE</v>
          </cell>
          <cell r="G351" t="str">
            <v>020202</v>
          </cell>
          <cell r="H351" t="str">
            <v>CONSUMER NON DURABLES</v>
          </cell>
          <cell r="I351" t="str">
            <v>0202</v>
          </cell>
          <cell r="J351" t="str">
            <v>CONSUMER GOODS</v>
          </cell>
        </row>
        <row r="352">
          <cell r="D352" t="str">
            <v>INE070C01037</v>
          </cell>
          <cell r="E352" t="str">
            <v>060101001</v>
          </cell>
          <cell r="F352" t="str">
            <v>COMPUTERS - HARDWARE</v>
          </cell>
          <cell r="G352" t="str">
            <v>060101</v>
          </cell>
          <cell r="H352" t="str">
            <v>HARDWARE</v>
          </cell>
          <cell r="I352" t="str">
            <v>0601</v>
          </cell>
          <cell r="J352" t="str">
            <v>IT</v>
          </cell>
        </row>
        <row r="353">
          <cell r="D353" t="str">
            <v>INE453B01029</v>
          </cell>
          <cell r="E353" t="str">
            <v>060102002</v>
          </cell>
          <cell r="F353" t="str">
            <v>IT EDUCATION</v>
          </cell>
          <cell r="G353" t="str">
            <v>060102</v>
          </cell>
          <cell r="H353" t="str">
            <v>SOFTWARE</v>
          </cell>
          <cell r="I353" t="str">
            <v>0601</v>
          </cell>
          <cell r="J353" t="str">
            <v>IT</v>
          </cell>
        </row>
        <row r="354">
          <cell r="D354" t="str">
            <v>INE111A01025</v>
          </cell>
          <cell r="E354" t="str">
            <v>080106002</v>
          </cell>
          <cell r="F354" t="str">
            <v>LOGISTICS SOLUTION PROVIDER</v>
          </cell>
          <cell r="G354" t="str">
            <v>080106</v>
          </cell>
          <cell r="H354" t="str">
            <v>TRANSPORTATION</v>
          </cell>
          <cell r="I354" t="str">
            <v>0801</v>
          </cell>
          <cell r="J354" t="str">
            <v>SERVICES</v>
          </cell>
        </row>
        <row r="355">
          <cell r="D355" t="str">
            <v>INE552D01024</v>
          </cell>
          <cell r="E355" t="str">
            <v>030101003</v>
          </cell>
          <cell r="F355" t="str">
            <v>LPG/CNG/PNG/LNG SUPPLIER</v>
          </cell>
          <cell r="G355" t="str">
            <v>030101</v>
          </cell>
          <cell r="H355" t="str">
            <v>GAS</v>
          </cell>
          <cell r="I355" t="str">
            <v>0301</v>
          </cell>
          <cell r="J355" t="str">
            <v>OIL &amp; GAS</v>
          </cell>
        </row>
        <row r="356">
          <cell r="D356" t="str">
            <v>INE025A01027</v>
          </cell>
          <cell r="E356" t="str">
            <v>040102004</v>
          </cell>
          <cell r="F356" t="str">
            <v>NBFC</v>
          </cell>
          <cell r="G356" t="str">
            <v>040102</v>
          </cell>
          <cell r="H356" t="str">
            <v>FINANCE</v>
          </cell>
          <cell r="I356" t="str">
            <v>0401</v>
          </cell>
          <cell r="J356" t="str">
            <v>FINANCIAL SERVICES</v>
          </cell>
        </row>
        <row r="357">
          <cell r="D357" t="str">
            <v>INE340Z01019</v>
          </cell>
          <cell r="E357" t="str">
            <v>080105001</v>
          </cell>
          <cell r="F357" t="str">
            <v>TRADING</v>
          </cell>
          <cell r="G357" t="str">
            <v>080105</v>
          </cell>
          <cell r="H357" t="str">
            <v>TRADING</v>
          </cell>
          <cell r="I357" t="str">
            <v>0801</v>
          </cell>
          <cell r="J357" t="str">
            <v>SERVICES</v>
          </cell>
        </row>
        <row r="358">
          <cell r="D358" t="str">
            <v>INE663B01015</v>
          </cell>
          <cell r="E358" t="str">
            <v>060101002</v>
          </cell>
          <cell r="F358" t="str">
            <v>IT ENABLED SERVICES - HARDWARE</v>
          </cell>
          <cell r="G358" t="str">
            <v>060101</v>
          </cell>
          <cell r="H358" t="str">
            <v>HARDWARE</v>
          </cell>
          <cell r="I358" t="str">
            <v>0601</v>
          </cell>
          <cell r="J358" t="str">
            <v>IT</v>
          </cell>
        </row>
        <row r="359">
          <cell r="D359" t="str">
            <v>INE558D01021</v>
          </cell>
          <cell r="E359" t="str">
            <v>040102003</v>
          </cell>
          <cell r="F359" t="str">
            <v>INVESTMENT COMPANIES</v>
          </cell>
          <cell r="G359" t="str">
            <v>040102</v>
          </cell>
          <cell r="H359" t="str">
            <v>FINANCE</v>
          </cell>
          <cell r="I359" t="str">
            <v>0401</v>
          </cell>
          <cell r="J359" t="str">
            <v>FINANCIAL SERVICES</v>
          </cell>
        </row>
        <row r="360">
          <cell r="D360" t="str">
            <v>INE792I01017</v>
          </cell>
          <cell r="E360" t="str">
            <v>070302003</v>
          </cell>
          <cell r="F360" t="str">
            <v>CABLES - ELECTRICALS</v>
          </cell>
          <cell r="G360" t="str">
            <v>070302</v>
          </cell>
          <cell r="H360" t="str">
            <v>INDUSTRIAL PRODUCTS</v>
          </cell>
          <cell r="I360" t="str">
            <v>0703</v>
          </cell>
          <cell r="J360" t="str">
            <v>INDUSTRIAL MANUFACTURING</v>
          </cell>
        </row>
        <row r="361">
          <cell r="D361" t="str">
            <v>INE169A01031</v>
          </cell>
          <cell r="E361" t="str">
            <v>010301003</v>
          </cell>
          <cell r="F361" t="str">
            <v>FERTILISERS - PHOSPHATIC</v>
          </cell>
          <cell r="G361" t="str">
            <v>010301</v>
          </cell>
          <cell r="H361" t="str">
            <v>FERTILISERS</v>
          </cell>
          <cell r="I361" t="str">
            <v>0103</v>
          </cell>
          <cell r="J361" t="str">
            <v>FERTILISERS &amp; PESTICIDES</v>
          </cell>
        </row>
        <row r="362">
          <cell r="D362" t="str">
            <v>INE757A01017</v>
          </cell>
          <cell r="E362" t="str">
            <v>070302008</v>
          </cell>
          <cell r="F362" t="str">
            <v>PACKAGING</v>
          </cell>
          <cell r="G362" t="str">
            <v>070302</v>
          </cell>
          <cell r="H362" t="str">
            <v>INDUSTRIAL PRODUCTS</v>
          </cell>
          <cell r="I362" t="str">
            <v>0703</v>
          </cell>
          <cell r="J362" t="str">
            <v>INDUSTRIAL MANUFACTURING</v>
          </cell>
        </row>
        <row r="363">
          <cell r="D363" t="str">
            <v>INE695B01025</v>
          </cell>
          <cell r="E363" t="str">
            <v>070201003</v>
          </cell>
          <cell r="F363" t="str">
            <v>RESIDENTIAL/COMMERCIAL/SEZ Project</v>
          </cell>
          <cell r="G363" t="str">
            <v>070201</v>
          </cell>
          <cell r="H363" t="str">
            <v>CONSTRUCTION</v>
          </cell>
          <cell r="I363" t="str">
            <v>0702</v>
          </cell>
          <cell r="J363" t="str">
            <v>CONSTRUCTION</v>
          </cell>
        </row>
        <row r="364">
          <cell r="D364" t="str">
            <v>INE008I01026</v>
          </cell>
          <cell r="E364" t="str">
            <v>080106006</v>
          </cell>
          <cell r="F364" t="str">
            <v>TRAVEL</v>
          </cell>
          <cell r="G364" t="str">
            <v>080106</v>
          </cell>
          <cell r="H364" t="str">
            <v>TRANSPORTATION</v>
          </cell>
          <cell r="I364" t="str">
            <v>0801</v>
          </cell>
          <cell r="J364" t="str">
            <v>SERVICES</v>
          </cell>
        </row>
        <row r="365">
          <cell r="D365" t="str">
            <v>INE985W01018</v>
          </cell>
          <cell r="E365" t="str">
            <v>080106002</v>
          </cell>
          <cell r="F365" t="str">
            <v>LOGISTICS SOLUTION PROVIDER</v>
          </cell>
          <cell r="G365" t="str">
            <v>080106</v>
          </cell>
          <cell r="H365" t="str">
            <v>TRANSPORTATION</v>
          </cell>
          <cell r="I365" t="str">
            <v>0801</v>
          </cell>
          <cell r="J365" t="str">
            <v>SERVICES</v>
          </cell>
        </row>
        <row r="366">
          <cell r="D366" t="str">
            <v>INE230B01021</v>
          </cell>
          <cell r="E366" t="str">
            <v>020301006</v>
          </cell>
          <cell r="F366" t="str">
            <v>TV BROADCASTING &amp; SOFTWARE PRODUCTION</v>
          </cell>
          <cell r="G366" t="str">
            <v>020301</v>
          </cell>
          <cell r="H366" t="str">
            <v>MEDIA &amp; ENTERTAINMENT</v>
          </cell>
          <cell r="I366" t="str">
            <v>0203</v>
          </cell>
          <cell r="J366" t="str">
            <v>MEDIA &amp; ENTERTAINMENT</v>
          </cell>
        </row>
        <row r="367">
          <cell r="D367" t="str">
            <v>INE741K01010</v>
          </cell>
          <cell r="E367" t="str">
            <v>040102004</v>
          </cell>
          <cell r="F367" t="str">
            <v>NBFC</v>
          </cell>
          <cell r="G367" t="str">
            <v>040102</v>
          </cell>
          <cell r="H367" t="str">
            <v>FINANCE</v>
          </cell>
          <cell r="I367" t="str">
            <v>0401</v>
          </cell>
          <cell r="J367" t="str">
            <v>FINANCIAL SERVICES</v>
          </cell>
        </row>
        <row r="368">
          <cell r="D368" t="str">
            <v>INE559D01011</v>
          </cell>
          <cell r="E368" t="str">
            <v>040102004</v>
          </cell>
          <cell r="F368" t="str">
            <v>NBFC</v>
          </cell>
          <cell r="G368" t="str">
            <v>040102</v>
          </cell>
          <cell r="H368" t="str">
            <v>FINANCE</v>
          </cell>
          <cell r="I368" t="str">
            <v>0401</v>
          </cell>
          <cell r="J368" t="str">
            <v>FINANCIAL SERVICES</v>
          </cell>
        </row>
        <row r="369">
          <cell r="D369" t="str">
            <v>INE007A01025</v>
          </cell>
          <cell r="E369" t="str">
            <v>040102005</v>
          </cell>
          <cell r="F369" t="str">
            <v>OTHER FINANCIAL SERVICES</v>
          </cell>
          <cell r="G369" t="str">
            <v>040102</v>
          </cell>
          <cell r="H369" t="str">
            <v>FINANCE</v>
          </cell>
          <cell r="I369" t="str">
            <v>0401</v>
          </cell>
          <cell r="J369" t="str">
            <v>FINANCIAL SERVICES</v>
          </cell>
        </row>
        <row r="370">
          <cell r="D370" t="str">
            <v>INE299U01018</v>
          </cell>
          <cell r="E370" t="str">
            <v>020201007</v>
          </cell>
          <cell r="F370" t="str">
            <v>HOME APPLIANCES</v>
          </cell>
          <cell r="G370" t="str">
            <v>020201</v>
          </cell>
          <cell r="H370" t="str">
            <v>CONSUMER DURABLES</v>
          </cell>
          <cell r="I370" t="str">
            <v>0202</v>
          </cell>
          <cell r="J370" t="str">
            <v>CONSUMER GOODS</v>
          </cell>
        </row>
        <row r="371">
          <cell r="D371" t="str">
            <v>INE491V01019</v>
          </cell>
          <cell r="E371" t="str">
            <v>070301003</v>
          </cell>
          <cell r="F371" t="str">
            <v>INDUSTRIAL EQUIPMENT</v>
          </cell>
          <cell r="G371" t="str">
            <v>070301</v>
          </cell>
          <cell r="H371" t="str">
            <v>INDUSTRIAL CAPITAL GOODS</v>
          </cell>
          <cell r="I371" t="str">
            <v>0703</v>
          </cell>
          <cell r="J371" t="str">
            <v>INDUSTRIAL MANUFACTURING</v>
          </cell>
        </row>
        <row r="372">
          <cell r="D372" t="str">
            <v>INE679A01013</v>
          </cell>
          <cell r="E372" t="str">
            <v>040101001</v>
          </cell>
          <cell r="F372" t="str">
            <v>BANKS</v>
          </cell>
          <cell r="G372" t="str">
            <v>040101</v>
          </cell>
          <cell r="H372" t="str">
            <v>BANKS</v>
          </cell>
          <cell r="I372" t="str">
            <v>0401</v>
          </cell>
          <cell r="J372" t="str">
            <v>FINANCIAL SERVICES</v>
          </cell>
        </row>
        <row r="373">
          <cell r="D373" t="str">
            <v>INE627H01017</v>
          </cell>
          <cell r="E373" t="str">
            <v>060102001</v>
          </cell>
          <cell r="F373" t="str">
            <v>COMPUTERS - SOFTWARE</v>
          </cell>
          <cell r="G373" t="str">
            <v>060102</v>
          </cell>
          <cell r="H373" t="str">
            <v>SOFTWARE</v>
          </cell>
          <cell r="I373" t="str">
            <v>0601</v>
          </cell>
          <cell r="J373" t="str">
            <v>IT</v>
          </cell>
        </row>
        <row r="374">
          <cell r="D374" t="str">
            <v>INE491A01021</v>
          </cell>
          <cell r="E374" t="str">
            <v>040101001</v>
          </cell>
          <cell r="F374" t="str">
            <v>BANKS</v>
          </cell>
          <cell r="G374" t="str">
            <v>040101</v>
          </cell>
          <cell r="H374" t="str">
            <v>BANKS</v>
          </cell>
          <cell r="I374" t="str">
            <v>0401</v>
          </cell>
          <cell r="J374" t="str">
            <v>FINANCIAL SERVICES</v>
          </cell>
        </row>
        <row r="375">
          <cell r="D375" t="str">
            <v>INE144D01012</v>
          </cell>
          <cell r="E375" t="str">
            <v>010403002</v>
          </cell>
          <cell r="F375" t="str">
            <v>COPPER &amp; COPPER PRODUCTS</v>
          </cell>
          <cell r="G375" t="str">
            <v>010403</v>
          </cell>
          <cell r="H375" t="str">
            <v>NON - FERROUS METALS</v>
          </cell>
          <cell r="I375" t="str">
            <v>0104</v>
          </cell>
          <cell r="J375" t="str">
            <v>METALS</v>
          </cell>
        </row>
        <row r="376">
          <cell r="D376" t="str">
            <v>INE298A01020</v>
          </cell>
          <cell r="E376" t="str">
            <v>070302006</v>
          </cell>
          <cell r="F376" t="str">
            <v>DIESEL ENGINES</v>
          </cell>
          <cell r="G376" t="str">
            <v>070302</v>
          </cell>
          <cell r="H376" t="str">
            <v>INDUSTRIAL PRODUCTS</v>
          </cell>
          <cell r="I376" t="str">
            <v>0703</v>
          </cell>
          <cell r="J376" t="str">
            <v>INDUSTRIAL MANUFACTURING</v>
          </cell>
        </row>
        <row r="377">
          <cell r="D377" t="str">
            <v>INE509F01011</v>
          </cell>
          <cell r="E377" t="str">
            <v>020202010</v>
          </cell>
          <cell r="F377" t="str">
            <v>PERSONAL CARE</v>
          </cell>
          <cell r="G377" t="str">
            <v>020202</v>
          </cell>
          <cell r="H377" t="str">
            <v>CONSUMER NON DURABLES</v>
          </cell>
          <cell r="I377" t="str">
            <v>0202</v>
          </cell>
          <cell r="J377" t="str">
            <v>CONSUMER GOODS</v>
          </cell>
        </row>
        <row r="378">
          <cell r="D378" t="str">
            <v>INE117B01012</v>
          </cell>
          <cell r="E378" t="str">
            <v>060102001</v>
          </cell>
          <cell r="F378" t="str">
            <v>COMPUTERS - SOFTWARE</v>
          </cell>
          <cell r="G378" t="str">
            <v>060102</v>
          </cell>
          <cell r="H378" t="str">
            <v>SOFTWARE</v>
          </cell>
          <cell r="I378" t="str">
            <v>0601</v>
          </cell>
          <cell r="J378" t="str">
            <v>IT</v>
          </cell>
        </row>
        <row r="379">
          <cell r="D379" t="str">
            <v>INE278G01037</v>
          </cell>
          <cell r="E379" t="str">
            <v>020301005</v>
          </cell>
          <cell r="F379" t="str">
            <v>PRINTING AND PUBLISHING</v>
          </cell>
          <cell r="G379" t="str">
            <v>020301</v>
          </cell>
          <cell r="H379" t="str">
            <v>MEDIA &amp; ENTERTAINMENT</v>
          </cell>
          <cell r="I379" t="str">
            <v>0203</v>
          </cell>
          <cell r="J379" t="str">
            <v>MEDIA &amp; ENTERTAINMENT</v>
          </cell>
        </row>
        <row r="380">
          <cell r="D380" t="str">
            <v>INE214A01019</v>
          </cell>
          <cell r="E380" t="str">
            <v>060102001</v>
          </cell>
          <cell r="F380" t="str">
            <v>COMPUTERS - SOFTWARE</v>
          </cell>
          <cell r="G380" t="str">
            <v>060102</v>
          </cell>
          <cell r="H380" t="str">
            <v>SOFTWARE</v>
          </cell>
          <cell r="I380" t="str">
            <v>0601</v>
          </cell>
          <cell r="J380" t="str">
            <v>IT</v>
          </cell>
        </row>
        <row r="381">
          <cell r="D381" t="str">
            <v>INE136B01020</v>
          </cell>
          <cell r="E381" t="str">
            <v>060102003</v>
          </cell>
          <cell r="F381" t="str">
            <v>IT ENABLED SERVICES - SOFTWARE</v>
          </cell>
          <cell r="G381" t="str">
            <v>060102</v>
          </cell>
          <cell r="H381" t="str">
            <v>SOFTWARE</v>
          </cell>
          <cell r="I381" t="str">
            <v>0601</v>
          </cell>
          <cell r="J381" t="str">
            <v>IT</v>
          </cell>
        </row>
        <row r="382">
          <cell r="D382" t="str">
            <v>INE818H01020</v>
          </cell>
          <cell r="E382" t="str">
            <v>020202005</v>
          </cell>
          <cell r="F382" t="str">
            <v>CONSUMER FOOD</v>
          </cell>
          <cell r="G382" t="str">
            <v>020202</v>
          </cell>
          <cell r="H382" t="str">
            <v>CONSUMER NON DURABLES</v>
          </cell>
          <cell r="I382" t="str">
            <v>0202</v>
          </cell>
          <cell r="J382" t="str">
            <v>CONSUMER GOODS</v>
          </cell>
        </row>
        <row r="383">
          <cell r="D383" t="str">
            <v>INE016A01026</v>
          </cell>
          <cell r="E383" t="str">
            <v>020202010</v>
          </cell>
          <cell r="F383" t="str">
            <v>PERSONAL CARE</v>
          </cell>
          <cell r="G383" t="str">
            <v>020202</v>
          </cell>
          <cell r="H383" t="str">
            <v>CONSUMER NON DURABLES</v>
          </cell>
          <cell r="I383" t="str">
            <v>0202</v>
          </cell>
          <cell r="J383" t="str">
            <v>CONSUMER GOODS</v>
          </cell>
        </row>
        <row r="384">
          <cell r="D384" t="str">
            <v>INE00R701025</v>
          </cell>
          <cell r="E384" t="str">
            <v>010101001</v>
          </cell>
          <cell r="F384" t="str">
            <v>CEMENT</v>
          </cell>
          <cell r="G384" t="str">
            <v>010101</v>
          </cell>
          <cell r="H384" t="str">
            <v>CEMENT</v>
          </cell>
          <cell r="I384" t="str">
            <v>0101</v>
          </cell>
          <cell r="J384" t="str">
            <v>CEMENT &amp; CEMENT PRODUCTS</v>
          </cell>
        </row>
        <row r="385">
          <cell r="D385" t="str">
            <v>INE495A01022</v>
          </cell>
          <cell r="E385" t="str">
            <v>020202013</v>
          </cell>
          <cell r="F385" t="str">
            <v>SUGAR</v>
          </cell>
          <cell r="G385" t="str">
            <v>020202</v>
          </cell>
          <cell r="H385" t="str">
            <v>CONSUMER NON DURABLES</v>
          </cell>
          <cell r="I385" t="str">
            <v>0202</v>
          </cell>
          <cell r="J385" t="str">
            <v>CONSUMER GOODS</v>
          </cell>
        </row>
        <row r="386">
          <cell r="D386" t="str">
            <v>INE497D01022</v>
          </cell>
          <cell r="E386" t="str">
            <v>020402001</v>
          </cell>
          <cell r="F386" t="str">
            <v>SPINNING-COTTON/BLENDED</v>
          </cell>
          <cell r="G386" t="str">
            <v>020402</v>
          </cell>
          <cell r="H386" t="str">
            <v>TEXTILES - COTTON</v>
          </cell>
          <cell r="I386" t="str">
            <v>0204</v>
          </cell>
          <cell r="J386" t="str">
            <v>TEXTILES</v>
          </cell>
        </row>
        <row r="387">
          <cell r="D387" t="str">
            <v>INE688Y01014</v>
          </cell>
          <cell r="E387" t="str">
            <v>020202005</v>
          </cell>
          <cell r="F387" t="str">
            <v>CONSUMER FOOD</v>
          </cell>
          <cell r="G387" t="str">
            <v>020202</v>
          </cell>
          <cell r="H387" t="str">
            <v>CONSUMER NON DURABLES</v>
          </cell>
          <cell r="I387" t="str">
            <v>0202</v>
          </cell>
          <cell r="J387" t="str">
            <v>CONSUMER GOODS</v>
          </cell>
        </row>
        <row r="388">
          <cell r="D388" t="str">
            <v>INE365B01017</v>
          </cell>
          <cell r="E388" t="str">
            <v>060102003</v>
          </cell>
          <cell r="F388" t="str">
            <v>IT ENABLED SERVICES - SOFTWARE</v>
          </cell>
          <cell r="G388" t="str">
            <v>060102</v>
          </cell>
          <cell r="H388" t="str">
            <v>SOFTWARE</v>
          </cell>
          <cell r="I388" t="str">
            <v>0601</v>
          </cell>
          <cell r="J388" t="str">
            <v>IT</v>
          </cell>
        </row>
        <row r="389">
          <cell r="D389" t="str">
            <v>INE950I01011</v>
          </cell>
          <cell r="E389" t="str">
            <v>020301005</v>
          </cell>
          <cell r="F389" t="str">
            <v>PRINTING AND PUBLISHING</v>
          </cell>
          <cell r="G389" t="str">
            <v>020301</v>
          </cell>
          <cell r="H389" t="str">
            <v>MEDIA &amp; ENTERTAINMENT</v>
          </cell>
          <cell r="I389" t="str">
            <v>0203</v>
          </cell>
          <cell r="J389" t="str">
            <v>MEDIA &amp; ENTERTAINMENT</v>
          </cell>
        </row>
        <row r="390">
          <cell r="D390" t="str">
            <v>INE917M01012</v>
          </cell>
          <cell r="E390" t="str">
            <v>070202001</v>
          </cell>
          <cell r="F390" t="str">
            <v>ENGINEERING-DESIGNING-CONSTRUCTION</v>
          </cell>
          <cell r="G390" t="str">
            <v>070202</v>
          </cell>
          <cell r="H390" t="str">
            <v>CONSTRUCTION PROJECT</v>
          </cell>
          <cell r="I390" t="str">
            <v>0702</v>
          </cell>
          <cell r="J390" t="str">
            <v>CONSTRUCTION</v>
          </cell>
        </row>
        <row r="391">
          <cell r="D391" t="str">
            <v>INE879I01012</v>
          </cell>
          <cell r="E391" t="str">
            <v>070201003</v>
          </cell>
          <cell r="F391" t="str">
            <v>RESIDENTIAL/COMMERCIAL/SEZ Project</v>
          </cell>
          <cell r="G391" t="str">
            <v>070201</v>
          </cell>
          <cell r="H391" t="str">
            <v>CONSTRUCTION</v>
          </cell>
          <cell r="I391" t="str">
            <v>0702</v>
          </cell>
          <cell r="J391" t="str">
            <v>CONSTRUCTION</v>
          </cell>
        </row>
        <row r="392">
          <cell r="D392" t="str">
            <v>INE921B01025</v>
          </cell>
          <cell r="E392" t="str">
            <v>040102007</v>
          </cell>
          <cell r="F392" t="str">
            <v>STOCKBROKING AND ALLIED</v>
          </cell>
          <cell r="G392" t="str">
            <v>040102</v>
          </cell>
          <cell r="H392" t="str">
            <v>FINANCE</v>
          </cell>
          <cell r="I392" t="str">
            <v>0401</v>
          </cell>
          <cell r="J392" t="str">
            <v>FINANCIAL SERVICES</v>
          </cell>
        </row>
        <row r="393">
          <cell r="D393" t="str">
            <v>INE385W01011</v>
          </cell>
          <cell r="E393" t="str">
            <v>050201002</v>
          </cell>
          <cell r="F393" t="str">
            <v>PHARMACEUTICALS</v>
          </cell>
          <cell r="G393" t="str">
            <v>050201</v>
          </cell>
          <cell r="H393" t="str">
            <v>PHARMACEUTICALS</v>
          </cell>
          <cell r="I393" t="str">
            <v>0502</v>
          </cell>
          <cell r="J393" t="str">
            <v>PHARMA</v>
          </cell>
        </row>
        <row r="394">
          <cell r="D394" t="str">
            <v>INE503A01015</v>
          </cell>
          <cell r="E394" t="str">
            <v>040101001</v>
          </cell>
          <cell r="F394" t="str">
            <v>BANKS</v>
          </cell>
          <cell r="G394" t="str">
            <v>040101</v>
          </cell>
          <cell r="H394" t="str">
            <v>BANKS</v>
          </cell>
          <cell r="I394" t="str">
            <v>0401</v>
          </cell>
          <cell r="J394" t="str">
            <v>FINANCIAL SERVICES</v>
          </cell>
        </row>
        <row r="395">
          <cell r="D395" t="str">
            <v>INE0A1101019</v>
          </cell>
          <cell r="E395" t="str">
            <v>080106002</v>
          </cell>
          <cell r="F395" t="str">
            <v>LOGISTICS SOLUTION PROVIDER</v>
          </cell>
          <cell r="G395" t="str">
            <v>080106</v>
          </cell>
          <cell r="H395" t="str">
            <v>TRANSPORTATION</v>
          </cell>
          <cell r="I395" t="str">
            <v>0801</v>
          </cell>
          <cell r="J395" t="str">
            <v>SERVICES</v>
          </cell>
        </row>
        <row r="396">
          <cell r="D396" t="str">
            <v>INE498A01018</v>
          </cell>
          <cell r="E396" t="str">
            <v>070302004</v>
          </cell>
          <cell r="F396" t="str">
            <v>CASTINGS/FORGINGS</v>
          </cell>
          <cell r="G396" t="str">
            <v>070302</v>
          </cell>
          <cell r="H396" t="str">
            <v>INDUSTRIAL PRODUCTS</v>
          </cell>
          <cell r="I396" t="str">
            <v>0703</v>
          </cell>
          <cell r="J396" t="str">
            <v>INDUSTRIAL MANUFACTURING</v>
          </cell>
        </row>
        <row r="397">
          <cell r="D397" t="str">
            <v>INE891B01012</v>
          </cell>
          <cell r="E397" t="str">
            <v>040102005</v>
          </cell>
          <cell r="F397" t="str">
            <v>OTHER FINANCIAL SERVICES</v>
          </cell>
          <cell r="G397" t="str">
            <v>040102</v>
          </cell>
          <cell r="H397" t="str">
            <v>FINANCE</v>
          </cell>
          <cell r="I397" t="str">
            <v>0401</v>
          </cell>
          <cell r="J397" t="str">
            <v>FINANCIAL SERVICES</v>
          </cell>
        </row>
        <row r="398">
          <cell r="D398" t="str">
            <v>INE08KP01019</v>
          </cell>
          <cell r="E398" t="str">
            <v>020402001</v>
          </cell>
          <cell r="F398" t="str">
            <v>SPINNING-COTTON/BLENDED</v>
          </cell>
          <cell r="G398" t="str">
            <v>020402</v>
          </cell>
          <cell r="H398" t="str">
            <v>TEXTILES - COTTON</v>
          </cell>
          <cell r="I398" t="str">
            <v>0204</v>
          </cell>
          <cell r="J398" t="str">
            <v>TEXTILES</v>
          </cell>
        </row>
        <row r="399">
          <cell r="D399" t="str">
            <v>INE499A01024</v>
          </cell>
          <cell r="E399" t="str">
            <v>020202007</v>
          </cell>
          <cell r="F399" t="str">
            <v>DIVERSIFIED</v>
          </cell>
          <cell r="G399" t="str">
            <v>020202</v>
          </cell>
          <cell r="H399" t="str">
            <v>CONSUMER NON DURABLES</v>
          </cell>
          <cell r="I399" t="str">
            <v>0202</v>
          </cell>
          <cell r="J399" t="str">
            <v>CONSUMER GOODS</v>
          </cell>
        </row>
        <row r="400">
          <cell r="D400" t="str">
            <v>INE500A01029</v>
          </cell>
          <cell r="E400" t="str">
            <v>010201001</v>
          </cell>
          <cell r="F400" t="str">
            <v>CHEMICALS - INORGANIC</v>
          </cell>
          <cell r="G400" t="str">
            <v>010201</v>
          </cell>
          <cell r="H400" t="str">
            <v>CHEMICALS</v>
          </cell>
          <cell r="I400" t="str">
            <v>0102</v>
          </cell>
          <cell r="J400" t="str">
            <v>CHEMICALS</v>
          </cell>
        </row>
        <row r="401">
          <cell r="D401" t="str">
            <v>INE583C01021</v>
          </cell>
          <cell r="E401" t="str">
            <v>010101001</v>
          </cell>
          <cell r="F401" t="str">
            <v>CEMENT</v>
          </cell>
          <cell r="G401" t="str">
            <v>010101</v>
          </cell>
          <cell r="H401" t="str">
            <v>CEMENT</v>
          </cell>
          <cell r="I401" t="str">
            <v>0101</v>
          </cell>
          <cell r="J401" t="str">
            <v>CEMENT &amp; CEMENT PRODUCTS</v>
          </cell>
        </row>
        <row r="402">
          <cell r="D402" t="str">
            <v>INE501A01019</v>
          </cell>
          <cell r="E402" t="str">
            <v>010201001</v>
          </cell>
          <cell r="F402" t="str">
            <v>CHEMICALS - INORGANIC</v>
          </cell>
          <cell r="G402" t="str">
            <v>010201</v>
          </cell>
          <cell r="H402" t="str">
            <v>CHEMICALS</v>
          </cell>
          <cell r="I402" t="str">
            <v>0102</v>
          </cell>
          <cell r="J402" t="str">
            <v>CHEMICALS</v>
          </cell>
        </row>
        <row r="403">
          <cell r="D403" t="str">
            <v>INE288B01029</v>
          </cell>
          <cell r="E403" t="str">
            <v>010201003</v>
          </cell>
          <cell r="F403" t="str">
            <v>CHEMICALS - SPECIALITY</v>
          </cell>
          <cell r="G403" t="str">
            <v>010201</v>
          </cell>
          <cell r="H403" t="str">
            <v>CHEMICALS</v>
          </cell>
          <cell r="I403" t="str">
            <v>0102</v>
          </cell>
          <cell r="J403" t="str">
            <v>CHEMICALS</v>
          </cell>
        </row>
        <row r="404">
          <cell r="D404" t="str">
            <v>INE677H01012</v>
          </cell>
          <cell r="E404" t="str">
            <v>030101004</v>
          </cell>
          <cell r="F404" t="str">
            <v>TRADING - GAS</v>
          </cell>
          <cell r="G404" t="str">
            <v>030101</v>
          </cell>
          <cell r="H404" t="str">
            <v>GAS</v>
          </cell>
          <cell r="I404" t="str">
            <v>0301</v>
          </cell>
          <cell r="J404" t="str">
            <v>OIL &amp; GAS</v>
          </cell>
        </row>
        <row r="405">
          <cell r="D405" t="str">
            <v>INE124G01033</v>
          </cell>
          <cell r="E405" t="str">
            <v>080104002</v>
          </cell>
          <cell r="F405" t="str">
            <v>OTHER RECREATIONAL ACTIVITIES</v>
          </cell>
          <cell r="G405" t="str">
            <v>080104</v>
          </cell>
          <cell r="H405" t="str">
            <v>HOTELS/ RESORTS AND OTHER RECREATIONAL ACTIVITIES</v>
          </cell>
          <cell r="I405" t="str">
            <v>0801</v>
          </cell>
          <cell r="J405" t="str">
            <v>SERVICES</v>
          </cell>
        </row>
        <row r="406">
          <cell r="D406" t="str">
            <v>INE393A01011</v>
          </cell>
          <cell r="E406" t="str">
            <v>070101001</v>
          </cell>
          <cell r="F406" t="str">
            <v>AUTO ANCILLARIES</v>
          </cell>
          <cell r="G406" t="str">
            <v>070101</v>
          </cell>
          <cell r="H406" t="str">
            <v>AUTO ANCILLARIES</v>
          </cell>
          <cell r="I406" t="str">
            <v>0701</v>
          </cell>
          <cell r="J406" t="str">
            <v>AUTOMOBILE</v>
          </cell>
        </row>
        <row r="407">
          <cell r="D407" t="str">
            <v>INE947J01015</v>
          </cell>
          <cell r="E407" t="str">
            <v>020301006</v>
          </cell>
          <cell r="F407" t="str">
            <v>TV BROADCASTING &amp; SOFTWARE PRODUCTION</v>
          </cell>
          <cell r="G407" t="str">
            <v>020301</v>
          </cell>
          <cell r="H407" t="str">
            <v>MEDIA &amp; ENTERTAINMENT</v>
          </cell>
          <cell r="I407" t="str">
            <v>0203</v>
          </cell>
          <cell r="J407" t="str">
            <v>MEDIA &amp; ENTERTAINMENT</v>
          </cell>
        </row>
        <row r="408">
          <cell r="D408" t="str">
            <v>INE244A01016</v>
          </cell>
          <cell r="E408" t="str">
            <v>070301003</v>
          </cell>
          <cell r="F408" t="str">
            <v>INDUSTRIAL EQUIPMENT</v>
          </cell>
          <cell r="G408" t="str">
            <v>070301</v>
          </cell>
          <cell r="H408" t="str">
            <v>INDUSTRIAL CAPITAL GOODS</v>
          </cell>
          <cell r="I408" t="str">
            <v>0703</v>
          </cell>
          <cell r="J408" t="str">
            <v>INDUSTRIAL MANUFACTURING</v>
          </cell>
        </row>
        <row r="409">
          <cell r="D409" t="str">
            <v>INE060X01018</v>
          </cell>
          <cell r="E409" t="str">
            <v>060102001</v>
          </cell>
          <cell r="F409" t="str">
            <v>COMPUTERS - SOFTWARE</v>
          </cell>
          <cell r="G409" t="str">
            <v>060102</v>
          </cell>
          <cell r="H409" t="str">
            <v>SOFTWARE</v>
          </cell>
          <cell r="I409" t="str">
            <v>0601</v>
          </cell>
          <cell r="J409" t="str">
            <v>IT</v>
          </cell>
        </row>
        <row r="410">
          <cell r="D410" t="str">
            <v>INE456C01020</v>
          </cell>
          <cell r="E410" t="str">
            <v>020202005</v>
          </cell>
          <cell r="F410" t="str">
            <v>CONSUMER FOOD</v>
          </cell>
          <cell r="G410" t="str">
            <v>020202</v>
          </cell>
          <cell r="H410" t="str">
            <v>CONSUMER NON DURABLES</v>
          </cell>
          <cell r="I410" t="str">
            <v>0202</v>
          </cell>
          <cell r="J410" t="str">
            <v>CONSUMER GOODS</v>
          </cell>
        </row>
        <row r="411">
          <cell r="D411" t="str">
            <v>INE03JI01017</v>
          </cell>
          <cell r="E411" t="str">
            <v>020301003</v>
          </cell>
          <cell r="F411" t="str">
            <v>MEDIA &amp; ENTERTAINMENT</v>
          </cell>
          <cell r="G411" t="str">
            <v>020301</v>
          </cell>
          <cell r="H411" t="str">
            <v>MEDIA &amp; ENTERTAINMENT</v>
          </cell>
          <cell r="I411" t="str">
            <v>0203</v>
          </cell>
          <cell r="J411" t="str">
            <v>MEDIA &amp; ENTERTAINMENT</v>
          </cell>
        </row>
        <row r="412">
          <cell r="D412" t="str">
            <v>INE041A01016</v>
          </cell>
          <cell r="E412" t="str">
            <v>020202013</v>
          </cell>
          <cell r="F412" t="str">
            <v>SUGAR</v>
          </cell>
          <cell r="G412" t="str">
            <v>020202</v>
          </cell>
          <cell r="H412" t="str">
            <v>CONSUMER NON DURABLES</v>
          </cell>
          <cell r="I412" t="str">
            <v>0202</v>
          </cell>
          <cell r="J412" t="str">
            <v>CONSUMER GOODS</v>
          </cell>
        </row>
        <row r="413">
          <cell r="D413" t="str">
            <v>INE680A01011</v>
          </cell>
          <cell r="E413" t="str">
            <v>040101001</v>
          </cell>
          <cell r="F413" t="str">
            <v>BANKS</v>
          </cell>
          <cell r="G413" t="str">
            <v>040101</v>
          </cell>
          <cell r="H413" t="str">
            <v>BANKS</v>
          </cell>
          <cell r="I413" t="str">
            <v>0401</v>
          </cell>
          <cell r="J413" t="str">
            <v>FINANCIAL SERVICES</v>
          </cell>
        </row>
        <row r="414">
          <cell r="D414" t="str">
            <v>INE274G01010</v>
          </cell>
          <cell r="E414" t="str">
            <v>040102007</v>
          </cell>
          <cell r="F414" t="str">
            <v>STOCKBROKING AND ALLIED</v>
          </cell>
          <cell r="G414" t="str">
            <v>040102</v>
          </cell>
          <cell r="H414" t="str">
            <v>FINANCE</v>
          </cell>
          <cell r="I414" t="str">
            <v>0401</v>
          </cell>
          <cell r="J414" t="str">
            <v>FINANCIAL SERVICES</v>
          </cell>
        </row>
        <row r="415">
          <cell r="D415" t="str">
            <v>INE435G01025</v>
          </cell>
          <cell r="E415" t="str">
            <v>010302001</v>
          </cell>
          <cell r="F415" t="str">
            <v>PESTICIDES AND AGROCHEMICALS</v>
          </cell>
          <cell r="G415" t="str">
            <v>010302</v>
          </cell>
          <cell r="H415" t="str">
            <v>PESTICIDES</v>
          </cell>
          <cell r="I415" t="str">
            <v>0103</v>
          </cell>
          <cell r="J415" t="str">
            <v>FERTILISERS &amp; PESTICIDES</v>
          </cell>
        </row>
        <row r="416">
          <cell r="D416" t="str">
            <v>INE988C01014</v>
          </cell>
          <cell r="E416" t="str">
            <v>020202013</v>
          </cell>
          <cell r="F416" t="str">
            <v>SUGAR</v>
          </cell>
          <cell r="G416" t="str">
            <v>020202</v>
          </cell>
          <cell r="H416" t="str">
            <v>CONSUMER NON DURABLES</v>
          </cell>
          <cell r="I416" t="str">
            <v>0202</v>
          </cell>
          <cell r="J416" t="str">
            <v>CONSUMER GOODS</v>
          </cell>
        </row>
        <row r="417">
          <cell r="D417" t="str">
            <v>INE202B01012</v>
          </cell>
          <cell r="E417" t="str">
            <v>040102002</v>
          </cell>
          <cell r="F417" t="str">
            <v>HOUSING FINANCE</v>
          </cell>
          <cell r="G417" t="str">
            <v>040102</v>
          </cell>
          <cell r="H417" t="str">
            <v>FINANCE</v>
          </cell>
          <cell r="I417" t="str">
            <v>0401</v>
          </cell>
          <cell r="J417" t="str">
            <v>FINANCIAL SERVICES</v>
          </cell>
        </row>
        <row r="418">
          <cell r="D418" t="str">
            <v>INE320L01011</v>
          </cell>
          <cell r="E418" t="str">
            <v>040102004</v>
          </cell>
          <cell r="F418" t="str">
            <v>NBFC</v>
          </cell>
          <cell r="G418" t="str">
            <v>040102</v>
          </cell>
          <cell r="H418" t="str">
            <v>FINANCE</v>
          </cell>
          <cell r="I418" t="str">
            <v>0401</v>
          </cell>
          <cell r="J418" t="str">
            <v>FINANCIAL SERVICES</v>
          </cell>
        </row>
        <row r="419">
          <cell r="D419" t="str">
            <v>INE393P01035</v>
          </cell>
          <cell r="E419" t="str">
            <v>020202005</v>
          </cell>
          <cell r="F419" t="str">
            <v>CONSUMER FOOD</v>
          </cell>
          <cell r="G419" t="str">
            <v>020202</v>
          </cell>
          <cell r="H419" t="str">
            <v>CONSUMER NON DURABLES</v>
          </cell>
          <cell r="I419" t="str">
            <v>0202</v>
          </cell>
          <cell r="J419" t="str">
            <v>CONSUMER GOODS</v>
          </cell>
        </row>
        <row r="420">
          <cell r="D420" t="str">
            <v>INE989C01012</v>
          </cell>
          <cell r="E420" t="str">
            <v>070302003</v>
          </cell>
          <cell r="F420" t="str">
            <v>CABLES - ELECTRICALS</v>
          </cell>
          <cell r="G420" t="str">
            <v>070302</v>
          </cell>
          <cell r="H420" t="str">
            <v>INDUSTRIAL PRODUCTS</v>
          </cell>
          <cell r="I420" t="str">
            <v>0703</v>
          </cell>
          <cell r="J420" t="str">
            <v>INDUSTRIAL MANUFACTURING</v>
          </cell>
        </row>
        <row r="421">
          <cell r="D421" t="str">
            <v>INE303A01010</v>
          </cell>
          <cell r="E421" t="str">
            <v>010201007</v>
          </cell>
          <cell r="F421" t="str">
            <v>PRINTING INKS</v>
          </cell>
          <cell r="G421" t="str">
            <v>010201</v>
          </cell>
          <cell r="H421" t="str">
            <v>CHEMICALS</v>
          </cell>
          <cell r="I421" t="str">
            <v>0102</v>
          </cell>
          <cell r="J421" t="str">
            <v>CHEMICALS</v>
          </cell>
        </row>
        <row r="422">
          <cell r="D422" t="str">
            <v>INE927C01020</v>
          </cell>
          <cell r="E422" t="str">
            <v>090101001</v>
          </cell>
          <cell r="F422" t="str">
            <v>TELECOM - EQUIPMENT</v>
          </cell>
          <cell r="G422" t="str">
            <v>090101</v>
          </cell>
          <cell r="H422" t="str">
            <v>TELECOM -  EQUIPMENT &amp; ACCESSORIES</v>
          </cell>
          <cell r="I422" t="str">
            <v>0901</v>
          </cell>
          <cell r="J422" t="str">
            <v>TELECOM</v>
          </cell>
        </row>
        <row r="423">
          <cell r="D423" t="str">
            <v>INE731U01010</v>
          </cell>
          <cell r="E423" t="str">
            <v>020401001</v>
          </cell>
          <cell r="F423" t="str">
            <v>FABRICS AND GARMENTS</v>
          </cell>
          <cell r="G423" t="str">
            <v>020401</v>
          </cell>
          <cell r="H423" t="str">
            <v>TEXTILE PRODUCTS</v>
          </cell>
          <cell r="I423" t="str">
            <v>0204</v>
          </cell>
          <cell r="J423" t="str">
            <v>TEXTILES</v>
          </cell>
        </row>
        <row r="424">
          <cell r="D424" t="str">
            <v>INE836F01026</v>
          </cell>
          <cell r="E424" t="str">
            <v>020301006</v>
          </cell>
          <cell r="F424" t="str">
            <v>TV BROADCASTING &amp; SOFTWARE PRODUCTION</v>
          </cell>
          <cell r="G424" t="str">
            <v>020301</v>
          </cell>
          <cell r="H424" t="str">
            <v>MEDIA &amp; ENTERTAINMENT</v>
          </cell>
          <cell r="I424" t="str">
            <v>0203</v>
          </cell>
          <cell r="J424" t="str">
            <v>MEDIA &amp; ENTERTAINMENT</v>
          </cell>
        </row>
        <row r="425">
          <cell r="D425" t="str">
            <v>INE361B01024</v>
          </cell>
          <cell r="E425" t="str">
            <v>050201002</v>
          </cell>
          <cell r="F425" t="str">
            <v>PHARMACEUTICALS</v>
          </cell>
          <cell r="G425" t="str">
            <v>050201</v>
          </cell>
          <cell r="H425" t="str">
            <v>PHARMACEUTICALS</v>
          </cell>
          <cell r="I425" t="str">
            <v>0502</v>
          </cell>
          <cell r="J425" t="str">
            <v>PHARMA</v>
          </cell>
        </row>
        <row r="426">
          <cell r="D426" t="str">
            <v>INE935N01012</v>
          </cell>
          <cell r="E426" t="str">
            <v>020201002</v>
          </cell>
          <cell r="F426" t="str">
            <v>CONSUMER ELECTRONICS</v>
          </cell>
          <cell r="G426" t="str">
            <v>020201</v>
          </cell>
          <cell r="H426" t="str">
            <v>CONSUMER DURABLES</v>
          </cell>
          <cell r="I426" t="str">
            <v>0202</v>
          </cell>
          <cell r="J426" t="str">
            <v>CONSUMER GOODS</v>
          </cell>
        </row>
        <row r="427">
          <cell r="D427" t="str">
            <v>INE271C01023</v>
          </cell>
          <cell r="E427" t="str">
            <v>070201003</v>
          </cell>
          <cell r="F427" t="str">
            <v>RESIDENTIAL/COMMERCIAL/SEZ Project</v>
          </cell>
          <cell r="G427" t="str">
            <v>070201</v>
          </cell>
          <cell r="H427" t="str">
            <v>CONSTRUCTION</v>
          </cell>
          <cell r="I427" t="str">
            <v>0702</v>
          </cell>
          <cell r="J427" t="str">
            <v>CONSTRUCTION</v>
          </cell>
        </row>
        <row r="428">
          <cell r="D428" t="str">
            <v>INE250K01012</v>
          </cell>
          <cell r="E428" t="str">
            <v>060101002</v>
          </cell>
          <cell r="F428" t="str">
            <v>IT ENABLED SERVICES - HARDWARE</v>
          </cell>
          <cell r="G428" t="str">
            <v>060101</v>
          </cell>
          <cell r="H428" t="str">
            <v>HARDWARE</v>
          </cell>
          <cell r="I428" t="str">
            <v>0601</v>
          </cell>
          <cell r="J428" t="str">
            <v>IT</v>
          </cell>
        </row>
        <row r="429">
          <cell r="D429" t="str">
            <v>INE192R01011</v>
          </cell>
          <cell r="E429" t="str">
            <v>020203001</v>
          </cell>
          <cell r="F429" t="str">
            <v>RETAILING</v>
          </cell>
          <cell r="G429" t="str">
            <v>020203</v>
          </cell>
          <cell r="H429" t="str">
            <v>RETAILING</v>
          </cell>
          <cell r="I429" t="str">
            <v>0202</v>
          </cell>
          <cell r="J429" t="str">
            <v>CONSUMER GOODS</v>
          </cell>
        </row>
        <row r="430">
          <cell r="D430" t="str">
            <v>INE016M01021</v>
          </cell>
          <cell r="E430" t="str">
            <v>020301005</v>
          </cell>
          <cell r="F430" t="str">
            <v>PRINTING AND PUBLISHING</v>
          </cell>
          <cell r="G430" t="str">
            <v>020301</v>
          </cell>
          <cell r="H430" t="str">
            <v>MEDIA &amp; ENTERTAINMENT</v>
          </cell>
          <cell r="I430" t="str">
            <v>0203</v>
          </cell>
          <cell r="J430" t="str">
            <v>MEDIA &amp; ENTERTAINMENT</v>
          </cell>
        </row>
        <row r="431">
          <cell r="D431" t="str">
            <v>INE966A01022</v>
          </cell>
          <cell r="E431" t="str">
            <v>040102003</v>
          </cell>
          <cell r="F431" t="str">
            <v>INVESTMENT COMPANIES</v>
          </cell>
          <cell r="G431" t="str">
            <v>040102</v>
          </cell>
          <cell r="H431" t="str">
            <v>FINANCE</v>
          </cell>
          <cell r="I431" t="str">
            <v>0401</v>
          </cell>
          <cell r="J431" t="str">
            <v>FINANCIAL SERVICES</v>
          </cell>
        </row>
        <row r="432">
          <cell r="D432" t="str">
            <v>INE325C01035</v>
          </cell>
          <cell r="E432" t="str">
            <v>020401001</v>
          </cell>
          <cell r="F432" t="str">
            <v>FABRICS AND GARMENTS</v>
          </cell>
          <cell r="G432" t="str">
            <v>020401</v>
          </cell>
          <cell r="H432" t="str">
            <v>TEXTILE PRODUCTS</v>
          </cell>
          <cell r="I432" t="str">
            <v>0204</v>
          </cell>
          <cell r="J432" t="str">
            <v>TEXTILES</v>
          </cell>
        </row>
        <row r="433">
          <cell r="D433" t="str">
            <v>INE920A01011</v>
          </cell>
          <cell r="E433" t="str">
            <v>030102001</v>
          </cell>
          <cell r="F433" t="str">
            <v>OFFSHORE SUPPORT SOLUTION DRILLING</v>
          </cell>
          <cell r="G433" t="str">
            <v>030102</v>
          </cell>
          <cell r="H433" t="str">
            <v>OIL</v>
          </cell>
          <cell r="I433" t="str">
            <v>0301</v>
          </cell>
          <cell r="J433" t="str">
            <v>OIL &amp; GAS</v>
          </cell>
        </row>
        <row r="434">
          <cell r="D434" t="str">
            <v>INE668D01028</v>
          </cell>
          <cell r="E434" t="str">
            <v>020401001</v>
          </cell>
          <cell r="F434" t="str">
            <v>FABRICS AND GARMENTS</v>
          </cell>
          <cell r="G434" t="str">
            <v>020401</v>
          </cell>
          <cell r="H434" t="str">
            <v>TEXTILE PRODUCTS</v>
          </cell>
          <cell r="I434" t="str">
            <v>0204</v>
          </cell>
          <cell r="J434" t="str">
            <v>TEXTILES</v>
          </cell>
        </row>
        <row r="435">
          <cell r="D435" t="str">
            <v>INE266Y01019</v>
          </cell>
          <cell r="E435" t="str">
            <v>020201005</v>
          </cell>
          <cell r="F435" t="str">
            <v>GEMS, JEWELLERY AND WATCHES</v>
          </cell>
          <cell r="G435" t="str">
            <v>020201</v>
          </cell>
          <cell r="H435" t="str">
            <v>CONSUMER DURABLES</v>
          </cell>
          <cell r="I435" t="str">
            <v>0202</v>
          </cell>
          <cell r="J435" t="str">
            <v>CONSUMER GOODS</v>
          </cell>
        </row>
        <row r="436">
          <cell r="D436" t="str">
            <v>INE360C01024</v>
          </cell>
          <cell r="E436" t="str">
            <v>030201001</v>
          </cell>
          <cell r="F436" t="str">
            <v>POWER</v>
          </cell>
          <cell r="G436" t="str">
            <v>030201</v>
          </cell>
          <cell r="H436" t="str">
            <v>POWER</v>
          </cell>
          <cell r="I436" t="str">
            <v>0302</v>
          </cell>
          <cell r="J436" t="str">
            <v>POWER</v>
          </cell>
        </row>
        <row r="437">
          <cell r="D437" t="str">
            <v>INE864X01013</v>
          </cell>
          <cell r="E437" t="str">
            <v>010401005</v>
          </cell>
          <cell r="F437" t="str">
            <v>STEEL PRODUCTS</v>
          </cell>
          <cell r="G437" t="str">
            <v>010401</v>
          </cell>
          <cell r="H437" t="str">
            <v>FERROUS METALS</v>
          </cell>
          <cell r="I437" t="str">
            <v>0104</v>
          </cell>
          <cell r="J437" t="str">
            <v>METALS</v>
          </cell>
        </row>
        <row r="438">
          <cell r="D438" t="str">
            <v>INE656K01010</v>
          </cell>
          <cell r="E438" t="str">
            <v>020301001</v>
          </cell>
          <cell r="F438" t="str">
            <v>ANIMATION</v>
          </cell>
          <cell r="G438" t="str">
            <v>020301</v>
          </cell>
          <cell r="H438" t="str">
            <v>MEDIA &amp; ENTERTAINMENT</v>
          </cell>
          <cell r="I438" t="str">
            <v>0203</v>
          </cell>
          <cell r="J438" t="str">
            <v>MEDIA &amp; ENTERTAINMENT</v>
          </cell>
        </row>
        <row r="439">
          <cell r="D439" t="str">
            <v>INE506A01018</v>
          </cell>
          <cell r="E439" t="str">
            <v>080103001</v>
          </cell>
          <cell r="F439" t="str">
            <v>DREDGING</v>
          </cell>
          <cell r="G439" t="str">
            <v>080103</v>
          </cell>
          <cell r="H439" t="str">
            <v>ENGINEERING SERVICES</v>
          </cell>
          <cell r="I439" t="str">
            <v>0801</v>
          </cell>
          <cell r="J439" t="str">
            <v>SERVICES</v>
          </cell>
        </row>
        <row r="440">
          <cell r="D440" t="str">
            <v>INE704V01015</v>
          </cell>
          <cell r="E440" t="str">
            <v>070201003</v>
          </cell>
          <cell r="F440" t="str">
            <v>RESIDENTIAL/COMMERCIAL/SEZ Project</v>
          </cell>
          <cell r="G440" t="str">
            <v>070201</v>
          </cell>
          <cell r="H440" t="str">
            <v>CONSTRUCTION</v>
          </cell>
          <cell r="I440" t="str">
            <v>0702</v>
          </cell>
          <cell r="J440" t="str">
            <v>CONSTRUCTION</v>
          </cell>
        </row>
        <row r="441">
          <cell r="D441" t="str">
            <v>INE089A01023</v>
          </cell>
          <cell r="E441" t="str">
            <v>050201002</v>
          </cell>
          <cell r="F441" t="str">
            <v>PHARMACEUTICALS</v>
          </cell>
          <cell r="G441" t="str">
            <v>050201</v>
          </cell>
          <cell r="H441" t="str">
            <v>PHARMACEUTICALS</v>
          </cell>
          <cell r="I441" t="str">
            <v>0502</v>
          </cell>
          <cell r="J441" t="str">
            <v>PHARMA</v>
          </cell>
        </row>
        <row r="442">
          <cell r="D442" t="str">
            <v>INE02CV01017</v>
          </cell>
          <cell r="E442" t="str">
            <v>080106002</v>
          </cell>
          <cell r="F442" t="str">
            <v>LOGISTICS SOLUTION PROVIDER</v>
          </cell>
          <cell r="G442" t="str">
            <v>080106</v>
          </cell>
          <cell r="H442" t="str">
            <v>TRANSPORTATION</v>
          </cell>
          <cell r="I442" t="str">
            <v>0801</v>
          </cell>
          <cell r="J442" t="str">
            <v>SERVICES</v>
          </cell>
        </row>
        <row r="443">
          <cell r="D443" t="str">
            <v>INE411Y01011</v>
          </cell>
          <cell r="E443" t="str">
            <v>070302012</v>
          </cell>
          <cell r="F443" t="str">
            <v>OTHER INDUSTRIAL PRODUCTS</v>
          </cell>
          <cell r="G443" t="str">
            <v>070302</v>
          </cell>
          <cell r="H443" t="str">
            <v>INDUSTRIAL PRODUCTS</v>
          </cell>
          <cell r="I443" t="str">
            <v>0703</v>
          </cell>
          <cell r="J443" t="str">
            <v>INDUSTRIAL MANUFACTURING</v>
          </cell>
        </row>
        <row r="444">
          <cell r="D444" t="str">
            <v>INE417B01040</v>
          </cell>
          <cell r="E444" t="str">
            <v>060102003</v>
          </cell>
          <cell r="F444" t="str">
            <v>IT ENABLED SERVICES - SOFTWARE</v>
          </cell>
          <cell r="G444" t="str">
            <v>060102</v>
          </cell>
          <cell r="H444" t="str">
            <v>SOFTWARE</v>
          </cell>
          <cell r="I444" t="str">
            <v>0601</v>
          </cell>
          <cell r="J444" t="str">
            <v>IT</v>
          </cell>
        </row>
        <row r="445">
          <cell r="D445" t="str">
            <v>INE341R01014</v>
          </cell>
          <cell r="E445" t="str">
            <v>020202014</v>
          </cell>
          <cell r="F445" t="str">
            <v>TEA &amp;  COFFEE</v>
          </cell>
          <cell r="G445" t="str">
            <v>020202</v>
          </cell>
          <cell r="H445" t="str">
            <v>CONSUMER NON DURABLES</v>
          </cell>
          <cell r="I445" t="str">
            <v>0202</v>
          </cell>
          <cell r="J445" t="str">
            <v>CONSUMER GOODS</v>
          </cell>
        </row>
        <row r="446">
          <cell r="D446" t="str">
            <v>INE741L01018</v>
          </cell>
          <cell r="E446" t="str">
            <v>060102003</v>
          </cell>
          <cell r="F446" t="str">
            <v>IT ENABLED SERVICES - SOFTWARE</v>
          </cell>
          <cell r="G446" t="str">
            <v>060102</v>
          </cell>
          <cell r="H446" t="str">
            <v>SOFTWARE</v>
          </cell>
          <cell r="I446" t="str">
            <v>0601</v>
          </cell>
          <cell r="J446" t="str">
            <v>IT</v>
          </cell>
        </row>
        <row r="447">
          <cell r="D447" t="str">
            <v>INE477B01010</v>
          </cell>
          <cell r="E447" t="str">
            <v>020201011</v>
          </cell>
          <cell r="F447" t="str">
            <v>PLASTIC PRODUCTS - CONSUMER</v>
          </cell>
          <cell r="G447" t="str">
            <v>020201</v>
          </cell>
          <cell r="H447" t="str">
            <v>CONSUMER DURABLES</v>
          </cell>
          <cell r="I447" t="str">
            <v>0202</v>
          </cell>
          <cell r="J447" t="str">
            <v>CONSUMER GOODS</v>
          </cell>
        </row>
        <row r="448">
          <cell r="D448" t="str">
            <v>INE366A01041</v>
          </cell>
          <cell r="E448" t="str">
            <v>020202013</v>
          </cell>
          <cell r="F448" t="str">
            <v>SUGAR</v>
          </cell>
          <cell r="G448" t="str">
            <v>020202</v>
          </cell>
          <cell r="H448" t="str">
            <v>CONSUMER NON DURABLES</v>
          </cell>
          <cell r="I448" t="str">
            <v>0202</v>
          </cell>
          <cell r="J448" t="str">
            <v>CONSUMER GOODS</v>
          </cell>
        </row>
        <row r="449">
          <cell r="D449" t="str">
            <v>INE221B01012</v>
          </cell>
          <cell r="E449" t="str">
            <v>070101001</v>
          </cell>
          <cell r="F449" t="str">
            <v>AUTO ANCILLARIES</v>
          </cell>
          <cell r="G449" t="str">
            <v>070101</v>
          </cell>
          <cell r="H449" t="str">
            <v>AUTO ANCILLARIES</v>
          </cell>
          <cell r="I449" t="str">
            <v>0701</v>
          </cell>
          <cell r="J449" t="str">
            <v>AUTOMOBILE</v>
          </cell>
        </row>
        <row r="450">
          <cell r="D450" t="str">
            <v>INE256H01015</v>
          </cell>
          <cell r="E450" t="str">
            <v>010201004</v>
          </cell>
          <cell r="F450" t="str">
            <v>DYES AND PIGMENTS</v>
          </cell>
          <cell r="G450" t="str">
            <v>010201</v>
          </cell>
          <cell r="H450" t="str">
            <v>CHEMICALS</v>
          </cell>
          <cell r="I450" t="str">
            <v>0102</v>
          </cell>
          <cell r="J450" t="str">
            <v>CHEMICALS</v>
          </cell>
        </row>
        <row r="451">
          <cell r="D451" t="str">
            <v>INE255Z01019</v>
          </cell>
          <cell r="E451" t="str">
            <v>060102003</v>
          </cell>
          <cell r="F451" t="str">
            <v>IT ENABLED SERVICES - SOFTWARE</v>
          </cell>
          <cell r="G451" t="str">
            <v>060102</v>
          </cell>
          <cell r="H451" t="str">
            <v>SOFTWARE</v>
          </cell>
          <cell r="I451" t="str">
            <v>0601</v>
          </cell>
          <cell r="J451" t="str">
            <v>IT</v>
          </cell>
        </row>
        <row r="452">
          <cell r="D452" t="str">
            <v>INE962C01027</v>
          </cell>
          <cell r="E452" t="str">
            <v>020401001</v>
          </cell>
          <cell r="F452" t="str">
            <v>FABRICS AND GARMENTS</v>
          </cell>
          <cell r="G452" t="str">
            <v>020401</v>
          </cell>
          <cell r="H452" t="str">
            <v>TEXTILE PRODUCTS</v>
          </cell>
          <cell r="I452" t="str">
            <v>0204</v>
          </cell>
          <cell r="J452" t="str">
            <v>TEXTILES</v>
          </cell>
        </row>
        <row r="453">
          <cell r="D453" t="str">
            <v>INE268C01029</v>
          </cell>
          <cell r="E453" t="str">
            <v>070301004</v>
          </cell>
          <cell r="F453" t="str">
            <v>POWER EQUIPMENT</v>
          </cell>
          <cell r="G453" t="str">
            <v>070301</v>
          </cell>
          <cell r="H453" t="str">
            <v>INDUSTRIAL CAPITAL GOODS</v>
          </cell>
          <cell r="I453" t="str">
            <v>0703</v>
          </cell>
          <cell r="J453" t="str">
            <v>INDUSTRIAL MANUFACTURING</v>
          </cell>
        </row>
        <row r="454">
          <cell r="D454" t="str">
            <v>INE726L01019</v>
          </cell>
          <cell r="E454" t="str">
            <v>040102005</v>
          </cell>
          <cell r="F454" t="str">
            <v>OTHER FINANCIAL SERVICES</v>
          </cell>
          <cell r="G454" t="str">
            <v>040102</v>
          </cell>
          <cell r="H454" t="str">
            <v>FINANCE</v>
          </cell>
          <cell r="I454" t="str">
            <v>0401</v>
          </cell>
          <cell r="J454" t="str">
            <v>FINANCIAL SERVICES</v>
          </cell>
        </row>
        <row r="455">
          <cell r="D455" t="str">
            <v>INE738I01010</v>
          </cell>
          <cell r="E455" t="str">
            <v>060102003</v>
          </cell>
          <cell r="F455" t="str">
            <v>IT ENABLED SERVICES - SOFTWARE</v>
          </cell>
          <cell r="G455" t="str">
            <v>060102</v>
          </cell>
          <cell r="H455" t="str">
            <v>SOFTWARE</v>
          </cell>
          <cell r="I455" t="str">
            <v>0601</v>
          </cell>
          <cell r="J455" t="str">
            <v>IT</v>
          </cell>
        </row>
        <row r="456">
          <cell r="D456" t="str">
            <v>INE532F01054</v>
          </cell>
          <cell r="E456" t="str">
            <v>040102007</v>
          </cell>
          <cell r="F456" t="str">
            <v>STOCKBROKING AND ALLIED</v>
          </cell>
          <cell r="G456" t="str">
            <v>040102</v>
          </cell>
          <cell r="H456" t="str">
            <v>FINANCE</v>
          </cell>
          <cell r="I456" t="str">
            <v>0401</v>
          </cell>
          <cell r="J456" t="str">
            <v>FINANCIAL SERVICES</v>
          </cell>
        </row>
        <row r="457">
          <cell r="D457" t="str">
            <v>INE216H01027</v>
          </cell>
          <cell r="E457" t="str">
            <v>060102002</v>
          </cell>
          <cell r="F457" t="str">
            <v>IT EDUCATION</v>
          </cell>
          <cell r="G457" t="str">
            <v>060102</v>
          </cell>
          <cell r="H457" t="str">
            <v>SOFTWARE</v>
          </cell>
          <cell r="I457" t="str">
            <v>0601</v>
          </cell>
          <cell r="J457" t="str">
            <v>IT</v>
          </cell>
        </row>
        <row r="458">
          <cell r="D458" t="str">
            <v>INE066A01021</v>
          </cell>
          <cell r="E458" t="str">
            <v>020101001</v>
          </cell>
          <cell r="F458" t="str">
            <v>COMMERCIAL VEHICLES</v>
          </cell>
          <cell r="G458" t="str">
            <v>020101</v>
          </cell>
          <cell r="H458" t="str">
            <v>AUTO</v>
          </cell>
          <cell r="I458" t="str">
            <v>0201</v>
          </cell>
          <cell r="J458" t="str">
            <v>AUTOMOBILE</v>
          </cell>
        </row>
        <row r="459">
          <cell r="D459" t="str">
            <v>INE126A01031</v>
          </cell>
          <cell r="E459" t="str">
            <v>010301001</v>
          </cell>
          <cell r="F459" t="str">
            <v>FERTILISERS - COMPOSITE</v>
          </cell>
          <cell r="G459" t="str">
            <v>010301</v>
          </cell>
          <cell r="H459" t="str">
            <v>FERTILISERS</v>
          </cell>
          <cell r="I459" t="str">
            <v>0103</v>
          </cell>
          <cell r="J459" t="str">
            <v>FERTILISERS &amp; PESTICIDES</v>
          </cell>
        </row>
        <row r="460">
          <cell r="D460" t="str">
            <v>INE546V01010</v>
          </cell>
          <cell r="E460" t="str">
            <v>020202005</v>
          </cell>
          <cell r="F460" t="str">
            <v>CONSUMER FOOD</v>
          </cell>
          <cell r="G460" t="str">
            <v>020202</v>
          </cell>
          <cell r="H460" t="str">
            <v>CONSUMER NON DURABLES</v>
          </cell>
          <cell r="I460" t="str">
            <v>0202</v>
          </cell>
          <cell r="J460" t="str">
            <v>CONSUMER GOODS</v>
          </cell>
        </row>
        <row r="461">
          <cell r="D461" t="str">
            <v>INE276C01014</v>
          </cell>
          <cell r="E461" t="str">
            <v>080104001</v>
          </cell>
          <cell r="F461" t="str">
            <v>HOTELS/RESORTS</v>
          </cell>
          <cell r="G461" t="str">
            <v>080104</v>
          </cell>
          <cell r="H461" t="str">
            <v>HOTELS/ RESORTS AND OTHER RECREATIONAL ACTIVITIES</v>
          </cell>
          <cell r="I461" t="str">
            <v>0801</v>
          </cell>
          <cell r="J461" t="str">
            <v>SERVICES</v>
          </cell>
        </row>
        <row r="462">
          <cell r="D462" t="str">
            <v>INE230A01023</v>
          </cell>
          <cell r="E462" t="str">
            <v>080104001</v>
          </cell>
          <cell r="F462" t="str">
            <v>HOTELS/RESORTS</v>
          </cell>
          <cell r="G462" t="str">
            <v>080104</v>
          </cell>
          <cell r="H462" t="str">
            <v>HOTELS/ RESORTS AND OTHER RECREATIONAL ACTIVITIES</v>
          </cell>
          <cell r="I462" t="str">
            <v>0801</v>
          </cell>
          <cell r="J462" t="str">
            <v>SERVICES</v>
          </cell>
        </row>
        <row r="463">
          <cell r="D463" t="str">
            <v>INE158B01016</v>
          </cell>
          <cell r="E463" t="str">
            <v>070301003</v>
          </cell>
          <cell r="F463" t="str">
            <v>INDUSTRIAL EQUIPMENT</v>
          </cell>
          <cell r="G463" t="str">
            <v>070301</v>
          </cell>
          <cell r="H463" t="str">
            <v>INDUSTRIAL CAPITAL GOODS</v>
          </cell>
          <cell r="I463" t="str">
            <v>0703</v>
          </cell>
          <cell r="J463" t="str">
            <v>INDUSTRIAL MANUFACTURING</v>
          </cell>
        </row>
        <row r="464">
          <cell r="D464" t="str">
            <v>INE184H01027</v>
          </cell>
          <cell r="E464" t="str">
            <v>070301003</v>
          </cell>
          <cell r="F464" t="str">
            <v>INDUSTRIAL EQUIPMENT</v>
          </cell>
          <cell r="G464" t="str">
            <v>070301</v>
          </cell>
          <cell r="H464" t="str">
            <v>INDUSTRIAL CAPITAL GOODS</v>
          </cell>
          <cell r="I464" t="str">
            <v>0703</v>
          </cell>
          <cell r="J464" t="str">
            <v>INDUSTRIAL MANUFACTURING</v>
          </cell>
        </row>
        <row r="465">
          <cell r="D465" t="str">
            <v>INE205B01023</v>
          </cell>
          <cell r="E465" t="str">
            <v>070301004</v>
          </cell>
          <cell r="F465" t="str">
            <v>POWER EQUIPMENT</v>
          </cell>
          <cell r="G465" t="str">
            <v>070301</v>
          </cell>
          <cell r="H465" t="str">
            <v>INDUSTRIAL CAPITAL GOODS</v>
          </cell>
          <cell r="I465" t="str">
            <v>0703</v>
          </cell>
          <cell r="J465" t="str">
            <v>INDUSTRIAL MANUFACTURING</v>
          </cell>
        </row>
        <row r="466">
          <cell r="D466" t="str">
            <v>INE086A01029</v>
          </cell>
          <cell r="E466" t="str">
            <v>070302004</v>
          </cell>
          <cell r="F466" t="str">
            <v>CASTINGS/FORGINGS</v>
          </cell>
          <cell r="G466" t="str">
            <v>070302</v>
          </cell>
          <cell r="H466" t="str">
            <v>INDUSTRIAL PRODUCTS</v>
          </cell>
          <cell r="I466" t="str">
            <v>0703</v>
          </cell>
          <cell r="J466" t="str">
            <v>INDUSTRIAL MANUFACTURING</v>
          </cell>
        </row>
        <row r="467">
          <cell r="D467" t="str">
            <v>INE822G01016</v>
          </cell>
          <cell r="E467" t="str">
            <v>010401005</v>
          </cell>
          <cell r="F467" t="str">
            <v>STEEL PRODUCTS</v>
          </cell>
          <cell r="G467" t="str">
            <v>010401</v>
          </cell>
          <cell r="H467" t="str">
            <v>FERROUS METALS</v>
          </cell>
          <cell r="I467" t="str">
            <v>0104</v>
          </cell>
          <cell r="J467" t="str">
            <v>METALS</v>
          </cell>
        </row>
        <row r="468">
          <cell r="D468" t="str">
            <v>INE285A01027</v>
          </cell>
          <cell r="E468" t="str">
            <v>070302005</v>
          </cell>
          <cell r="F468" t="str">
            <v>COMPRESSORS / PUMPS</v>
          </cell>
          <cell r="G468" t="str">
            <v>070302</v>
          </cell>
          <cell r="H468" t="str">
            <v>INDUSTRIAL PRODUCTS</v>
          </cell>
          <cell r="I468" t="str">
            <v>0703</v>
          </cell>
          <cell r="J468" t="str">
            <v>INDUSTRIAL MANUFACTURING</v>
          </cell>
        </row>
        <row r="469">
          <cell r="D469" t="str">
            <v>INE819L01012</v>
          </cell>
          <cell r="E469" t="str">
            <v>070302011</v>
          </cell>
          <cell r="F469" t="str">
            <v>RUBBER</v>
          </cell>
          <cell r="G469" t="str">
            <v>070302</v>
          </cell>
          <cell r="H469" t="str">
            <v>INDUSTRIAL PRODUCTS</v>
          </cell>
          <cell r="I469" t="str">
            <v>0703</v>
          </cell>
          <cell r="J469" t="str">
            <v>INDUSTRIAL MANUFACTURING</v>
          </cell>
        </row>
        <row r="470">
          <cell r="D470" t="str">
            <v>INE548C01032</v>
          </cell>
          <cell r="E470" t="str">
            <v>020202010</v>
          </cell>
          <cell r="F470" t="str">
            <v>PERSONAL CARE</v>
          </cell>
          <cell r="G470" t="str">
            <v>020202</v>
          </cell>
          <cell r="H470" t="str">
            <v>CONSUMER NON DURABLES</v>
          </cell>
          <cell r="I470" t="str">
            <v>0202</v>
          </cell>
          <cell r="J470" t="str">
            <v>CONSUMER GOODS</v>
          </cell>
        </row>
        <row r="471">
          <cell r="D471" t="str">
            <v>INE830C01026</v>
          </cell>
          <cell r="E471" t="str">
            <v>010501001</v>
          </cell>
          <cell r="F471" t="str">
            <v>PAPER AND PAPER PRODUCTS</v>
          </cell>
          <cell r="G471" t="str">
            <v>010501</v>
          </cell>
          <cell r="H471" t="str">
            <v>PAPER</v>
          </cell>
          <cell r="I471" t="str">
            <v>0105</v>
          </cell>
          <cell r="J471" t="str">
            <v>PAPER</v>
          </cell>
        </row>
        <row r="472">
          <cell r="D472" t="str">
            <v>INE778K01012</v>
          </cell>
          <cell r="E472" t="str">
            <v>070201003</v>
          </cell>
          <cell r="F472" t="str">
            <v>RESIDENTIAL/COMMERCIAL/SEZ Project</v>
          </cell>
          <cell r="G472" t="str">
            <v>070201</v>
          </cell>
          <cell r="H472" t="str">
            <v>CONSTRUCTION</v>
          </cell>
          <cell r="I472" t="str">
            <v>0702</v>
          </cell>
          <cell r="J472" t="str">
            <v>CONSTRUCTION</v>
          </cell>
        </row>
        <row r="473">
          <cell r="D473" t="str">
            <v>INE078A01026</v>
          </cell>
          <cell r="E473" t="str">
            <v>070301004</v>
          </cell>
          <cell r="F473" t="str">
            <v>POWER EQUIPMENT</v>
          </cell>
          <cell r="G473" t="str">
            <v>070301</v>
          </cell>
          <cell r="H473" t="str">
            <v>INDUSTRIAL CAPITAL GOODS</v>
          </cell>
          <cell r="I473" t="str">
            <v>0703</v>
          </cell>
          <cell r="J473" t="str">
            <v>INDUSTRIAL MANUFACTURING</v>
          </cell>
        </row>
        <row r="474">
          <cell r="D474" t="str">
            <v>INE296H01011</v>
          </cell>
          <cell r="E474" t="str">
            <v>040102005</v>
          </cell>
          <cell r="F474" t="str">
            <v>OTHER FINANCIAL SERVICES</v>
          </cell>
          <cell r="G474" t="str">
            <v>040102</v>
          </cell>
          <cell r="H474" t="str">
            <v>FINANCE</v>
          </cell>
          <cell r="I474" t="str">
            <v>0401</v>
          </cell>
          <cell r="J474" t="str">
            <v>FINANCIAL SERVICES</v>
          </cell>
        </row>
        <row r="475">
          <cell r="D475" t="str">
            <v>INE332S01011</v>
          </cell>
          <cell r="E475" t="str">
            <v>070301003</v>
          </cell>
          <cell r="F475" t="str">
            <v>INDUSTRIAL EQUIPMENT</v>
          </cell>
          <cell r="G475" t="str">
            <v>070301</v>
          </cell>
          <cell r="H475" t="str">
            <v>INDUSTRIAL CAPITAL GOODS</v>
          </cell>
          <cell r="I475" t="str">
            <v>0703</v>
          </cell>
          <cell r="J475" t="str">
            <v>INDUSTRIAL MANUFACTURING</v>
          </cell>
        </row>
        <row r="476">
          <cell r="D476" t="str">
            <v>INE753K01015</v>
          </cell>
          <cell r="E476" t="str">
            <v>070302008</v>
          </cell>
          <cell r="F476" t="str">
            <v>PACKAGING</v>
          </cell>
          <cell r="G476" t="str">
            <v>070302</v>
          </cell>
          <cell r="H476" t="str">
            <v>INDUSTRIAL PRODUCTS</v>
          </cell>
          <cell r="I476" t="str">
            <v>0703</v>
          </cell>
          <cell r="J476" t="str">
            <v>INDUSTRIAL MANUFACTURING</v>
          </cell>
        </row>
        <row r="477">
          <cell r="D477" t="str">
            <v>INE913H01037</v>
          </cell>
          <cell r="E477" t="str">
            <v>070101001</v>
          </cell>
          <cell r="F477" t="str">
            <v>AUTO ANCILLARIES</v>
          </cell>
          <cell r="G477" t="str">
            <v>070101</v>
          </cell>
          <cell r="H477" t="str">
            <v>AUTO ANCILLARIES</v>
          </cell>
          <cell r="I477" t="str">
            <v>0701</v>
          </cell>
          <cell r="J477" t="str">
            <v>AUTOMOBILE</v>
          </cell>
        </row>
        <row r="478">
          <cell r="D478" t="str">
            <v>INE306C01019</v>
          </cell>
          <cell r="E478" t="str">
            <v>030201001</v>
          </cell>
          <cell r="F478" t="str">
            <v>POWER</v>
          </cell>
          <cell r="G478" t="str">
            <v>030201</v>
          </cell>
          <cell r="H478" t="str">
            <v>POWER</v>
          </cell>
          <cell r="I478" t="str">
            <v>0302</v>
          </cell>
          <cell r="J478" t="str">
            <v>POWER</v>
          </cell>
        </row>
        <row r="479">
          <cell r="D479" t="str">
            <v>INE510A01028</v>
          </cell>
          <cell r="E479" t="str">
            <v>070202001</v>
          </cell>
          <cell r="F479" t="str">
            <v>ENGINEERING-DESIGNING-CONSTRUCTION</v>
          </cell>
          <cell r="G479" t="str">
            <v>070202</v>
          </cell>
          <cell r="H479" t="str">
            <v>CONSTRUCTION PROJECT</v>
          </cell>
          <cell r="I479" t="str">
            <v>0702</v>
          </cell>
          <cell r="J479" t="str">
            <v>CONSTRUCTION</v>
          </cell>
        </row>
        <row r="480">
          <cell r="D480" t="str">
            <v>INE265F01028</v>
          </cell>
          <cell r="E480" t="str">
            <v>020301003</v>
          </cell>
          <cell r="F480" t="str">
            <v>MEDIA &amp; ENTERTAINMENT</v>
          </cell>
          <cell r="G480" t="str">
            <v>020301</v>
          </cell>
          <cell r="H480" t="str">
            <v>MEDIA &amp; ENTERTAINMENT</v>
          </cell>
          <cell r="I480" t="str">
            <v>0203</v>
          </cell>
          <cell r="J480" t="str">
            <v>MEDIA &amp; ENTERTAINMENT</v>
          </cell>
        </row>
        <row r="481">
          <cell r="D481" t="str">
            <v>INE255A01020</v>
          </cell>
          <cell r="E481" t="str">
            <v>070302008</v>
          </cell>
          <cell r="F481" t="str">
            <v>PACKAGING</v>
          </cell>
          <cell r="G481" t="str">
            <v>070302</v>
          </cell>
          <cell r="H481" t="str">
            <v>INDUSTRIAL PRODUCTS</v>
          </cell>
          <cell r="I481" t="str">
            <v>0703</v>
          </cell>
          <cell r="J481" t="str">
            <v>INDUSTRIAL MANUFACTURING</v>
          </cell>
        </row>
        <row r="482">
          <cell r="D482" t="str">
            <v>INE988K01017</v>
          </cell>
          <cell r="E482" t="str">
            <v>040102003</v>
          </cell>
          <cell r="F482" t="str">
            <v>INVESTMENT COMPANIES</v>
          </cell>
          <cell r="G482" t="str">
            <v>040102</v>
          </cell>
          <cell r="H482" t="str">
            <v>FINANCE</v>
          </cell>
          <cell r="I482" t="str">
            <v>0401</v>
          </cell>
          <cell r="J482" t="str">
            <v>FINANCIAL SERVICES</v>
          </cell>
        </row>
        <row r="483">
          <cell r="D483" t="str">
            <v>INE406M01024</v>
          </cell>
          <cell r="E483" t="str">
            <v>050201002</v>
          </cell>
          <cell r="F483" t="str">
            <v>PHARMACEUTICALS</v>
          </cell>
          <cell r="G483" t="str">
            <v>050201</v>
          </cell>
          <cell r="H483" t="str">
            <v>PHARMACEUTICALS</v>
          </cell>
          <cell r="I483" t="str">
            <v>0502</v>
          </cell>
          <cell r="J483" t="str">
            <v>PHARMA</v>
          </cell>
        </row>
        <row r="484">
          <cell r="D484" t="str">
            <v>INE416L01017</v>
          </cell>
          <cell r="E484" t="str">
            <v>020301002</v>
          </cell>
          <cell r="F484" t="str">
            <v>FILM PRODUCTION, DISTRIBUTION &amp; EXHIBITION</v>
          </cell>
          <cell r="G484" t="str">
            <v>020301</v>
          </cell>
          <cell r="H484" t="str">
            <v>MEDIA &amp; ENTERTAINMENT</v>
          </cell>
          <cell r="I484" t="str">
            <v>0203</v>
          </cell>
          <cell r="J484" t="str">
            <v>MEDIA &amp; ENTERTAINMENT</v>
          </cell>
        </row>
        <row r="485">
          <cell r="D485" t="str">
            <v>INE284A01012</v>
          </cell>
          <cell r="E485" t="str">
            <v>070302012</v>
          </cell>
          <cell r="F485" t="str">
            <v>OTHER INDUSTRIAL PRODUCTS</v>
          </cell>
          <cell r="G485" t="str">
            <v>070302</v>
          </cell>
          <cell r="H485" t="str">
            <v>INDUSTRIAL PRODUCTS</v>
          </cell>
          <cell r="I485" t="str">
            <v>0703</v>
          </cell>
          <cell r="J485" t="str">
            <v>INDUSTRIAL MANUFACTURING</v>
          </cell>
        </row>
        <row r="486">
          <cell r="D486" t="str">
            <v>INE042A01014</v>
          </cell>
          <cell r="E486" t="str">
            <v>020101004</v>
          </cell>
          <cell r="F486" t="str">
            <v>TRACTORS</v>
          </cell>
          <cell r="G486" t="str">
            <v>020101</v>
          </cell>
          <cell r="H486" t="str">
            <v>AUTO</v>
          </cell>
          <cell r="I486" t="str">
            <v>0201</v>
          </cell>
          <cell r="J486" t="str">
            <v>AUTOMOBILE</v>
          </cell>
        </row>
        <row r="487">
          <cell r="D487" t="str">
            <v>INE122M01019</v>
          </cell>
          <cell r="E487" t="str">
            <v>080106004</v>
          </cell>
          <cell r="F487" t="str">
            <v>SHIPPING</v>
          </cell>
          <cell r="G487" t="str">
            <v>080106</v>
          </cell>
          <cell r="H487" t="str">
            <v>TRANSPORTATION</v>
          </cell>
          <cell r="I487" t="str">
            <v>0801</v>
          </cell>
          <cell r="J487" t="str">
            <v>SERVICES</v>
          </cell>
        </row>
        <row r="488">
          <cell r="D488" t="str">
            <v>INE825H01017</v>
          </cell>
          <cell r="E488" t="str">
            <v>070302008</v>
          </cell>
          <cell r="F488" t="str">
            <v>PACKAGING</v>
          </cell>
          <cell r="G488" t="str">
            <v>070302</v>
          </cell>
          <cell r="H488" t="str">
            <v>INDUSTRIAL PRODUCTS</v>
          </cell>
          <cell r="I488" t="str">
            <v>0703</v>
          </cell>
          <cell r="J488" t="str">
            <v>INDUSTRIAL MANUFACTURING</v>
          </cell>
        </row>
        <row r="489">
          <cell r="D489" t="str">
            <v>INE778B01029</v>
          </cell>
          <cell r="E489" t="str">
            <v>070302008</v>
          </cell>
          <cell r="F489" t="str">
            <v>PACKAGING</v>
          </cell>
          <cell r="G489" t="str">
            <v>070302</v>
          </cell>
          <cell r="H489" t="str">
            <v>INDUSTRIAL PRODUCTS</v>
          </cell>
          <cell r="I489" t="str">
            <v>0703</v>
          </cell>
          <cell r="J489" t="str">
            <v>INDUSTRIAL MANUFACTURING</v>
          </cell>
        </row>
        <row r="490">
          <cell r="D490" t="str">
            <v>INE649H01011</v>
          </cell>
          <cell r="E490" t="str">
            <v>070201004</v>
          </cell>
          <cell r="F490" t="str">
            <v>SANITARY WARE</v>
          </cell>
          <cell r="G490" t="str">
            <v>070201</v>
          </cell>
          <cell r="H490" t="str">
            <v>CONSTRUCTION</v>
          </cell>
          <cell r="I490" t="str">
            <v>0702</v>
          </cell>
          <cell r="J490" t="str">
            <v>CONSTRUCTION</v>
          </cell>
        </row>
        <row r="491">
          <cell r="D491" t="str">
            <v>INE063J01011</v>
          </cell>
          <cell r="E491" t="str">
            <v>070301004</v>
          </cell>
          <cell r="F491" t="str">
            <v>POWER EQUIPMENT</v>
          </cell>
          <cell r="G491" t="str">
            <v>070301</v>
          </cell>
          <cell r="H491" t="str">
            <v>INDUSTRIAL CAPITAL GOODS</v>
          </cell>
          <cell r="I491" t="str">
            <v>0703</v>
          </cell>
          <cell r="J491" t="str">
            <v>INDUSTRIAL MANUFACTURING</v>
          </cell>
        </row>
        <row r="492">
          <cell r="D492" t="str">
            <v>INE022C01012</v>
          </cell>
          <cell r="E492" t="str">
            <v>020402001</v>
          </cell>
          <cell r="F492" t="str">
            <v>SPINNING-COTTON/BLENDED</v>
          </cell>
          <cell r="G492" t="str">
            <v>020402</v>
          </cell>
          <cell r="H492" t="str">
            <v>TEXTILES - COTTON</v>
          </cell>
          <cell r="I492" t="str">
            <v>0204</v>
          </cell>
          <cell r="J492" t="str">
            <v>TEXTILES</v>
          </cell>
        </row>
        <row r="493">
          <cell r="D493" t="str">
            <v>INE128A01029</v>
          </cell>
          <cell r="E493" t="str">
            <v>020202002</v>
          </cell>
          <cell r="F493" t="str">
            <v>BATTERIES</v>
          </cell>
          <cell r="G493" t="str">
            <v>020202</v>
          </cell>
          <cell r="H493" t="str">
            <v>CONSUMER NON DURABLES</v>
          </cell>
          <cell r="I493" t="str">
            <v>0202</v>
          </cell>
          <cell r="J493" t="str">
            <v>CONSUMER GOODS</v>
          </cell>
        </row>
        <row r="494">
          <cell r="D494" t="str">
            <v>INE295A01018</v>
          </cell>
          <cell r="E494" t="str">
            <v>010101002</v>
          </cell>
          <cell r="F494" t="str">
            <v>CEMENT PRODUCTS</v>
          </cell>
          <cell r="G494" t="str">
            <v>010101</v>
          </cell>
          <cell r="H494" t="str">
            <v>CEMENT</v>
          </cell>
          <cell r="I494" t="str">
            <v>0101</v>
          </cell>
          <cell r="J494" t="str">
            <v>CEMENT &amp; CEMENT PRODUCTS</v>
          </cell>
        </row>
        <row r="495">
          <cell r="D495" t="str">
            <v>INE688J01015</v>
          </cell>
          <cell r="E495" t="str">
            <v>070201003</v>
          </cell>
          <cell r="F495" t="str">
            <v>RESIDENTIAL/COMMERCIAL/SEZ Project</v>
          </cell>
          <cell r="G495" t="str">
            <v>070201</v>
          </cell>
          <cell r="H495" t="str">
            <v>CONSTRUCTION</v>
          </cell>
          <cell r="I495" t="str">
            <v>0702</v>
          </cell>
          <cell r="J495" t="str">
            <v>CONSTRUCTION</v>
          </cell>
        </row>
        <row r="496">
          <cell r="D496" t="str">
            <v>INE369A01029</v>
          </cell>
          <cell r="E496" t="str">
            <v>010201003</v>
          </cell>
          <cell r="F496" t="str">
            <v>CHEMICALS - SPECIALITY</v>
          </cell>
          <cell r="G496" t="str">
            <v>010201</v>
          </cell>
          <cell r="H496" t="str">
            <v>CHEMICALS</v>
          </cell>
          <cell r="I496" t="str">
            <v>0102</v>
          </cell>
          <cell r="J496" t="str">
            <v>CHEMICALS</v>
          </cell>
        </row>
        <row r="497">
          <cell r="D497" t="str">
            <v>INE302A01020</v>
          </cell>
          <cell r="E497" t="str">
            <v>070101002</v>
          </cell>
          <cell r="F497" t="str">
            <v>BATTERIES - AUTOMOBILE</v>
          </cell>
          <cell r="G497" t="str">
            <v>070101</v>
          </cell>
          <cell r="H497" t="str">
            <v>AUTO ANCILLARIES</v>
          </cell>
          <cell r="I497" t="str">
            <v>0701</v>
          </cell>
          <cell r="J497" t="str">
            <v>AUTOMOBILE</v>
          </cell>
        </row>
        <row r="498">
          <cell r="D498" t="str">
            <v>INE201K01015</v>
          </cell>
          <cell r="E498" t="str">
            <v>060102003</v>
          </cell>
          <cell r="F498" t="str">
            <v>IT ENABLED SERVICES - SOFTWARE</v>
          </cell>
          <cell r="G498" t="str">
            <v>060102</v>
          </cell>
          <cell r="H498" t="str">
            <v>SOFTWARE</v>
          </cell>
          <cell r="I498" t="str">
            <v>0601</v>
          </cell>
          <cell r="J498" t="str">
            <v>IT</v>
          </cell>
        </row>
        <row r="499">
          <cell r="D499" t="str">
            <v>INE188A01015</v>
          </cell>
          <cell r="E499" t="str">
            <v>010301002</v>
          </cell>
          <cell r="F499" t="str">
            <v>FERTILISERS - NITROGENOUS</v>
          </cell>
          <cell r="G499" t="str">
            <v>010301</v>
          </cell>
          <cell r="H499" t="str">
            <v>FERTILISERS</v>
          </cell>
          <cell r="I499" t="str">
            <v>0103</v>
          </cell>
          <cell r="J499" t="str">
            <v>FERTILISERS &amp; PESTICIDES</v>
          </cell>
        </row>
        <row r="500">
          <cell r="D500" t="str">
            <v>INE045J01026</v>
          </cell>
          <cell r="E500" t="str">
            <v>010201003</v>
          </cell>
          <cell r="F500" t="str">
            <v>CHEMICALS - SPECIALITY</v>
          </cell>
          <cell r="G500" t="str">
            <v>010201</v>
          </cell>
          <cell r="H500" t="str">
            <v>CHEMICALS</v>
          </cell>
          <cell r="I500" t="str">
            <v>0102</v>
          </cell>
          <cell r="J500" t="str">
            <v>CHEMICALS</v>
          </cell>
        </row>
        <row r="501">
          <cell r="D501" t="str">
            <v>INE220J01025</v>
          </cell>
          <cell r="E501" t="str">
            <v>020203001</v>
          </cell>
          <cell r="F501" t="str">
            <v>RETAILING</v>
          </cell>
          <cell r="G501" t="str">
            <v>020203</v>
          </cell>
          <cell r="H501" t="str">
            <v>RETAILING</v>
          </cell>
          <cell r="I501" t="str">
            <v>0202</v>
          </cell>
          <cell r="J501" t="str">
            <v>CONSUMER GOODS</v>
          </cell>
        </row>
        <row r="502">
          <cell r="D502" t="str">
            <v>INE512B01022</v>
          </cell>
          <cell r="E502" t="str">
            <v>060102003</v>
          </cell>
          <cell r="F502" t="str">
            <v>IT ENABLED SERVICES - SOFTWARE</v>
          </cell>
          <cell r="G502" t="str">
            <v>060102</v>
          </cell>
          <cell r="H502" t="str">
            <v>SOFTWARE</v>
          </cell>
          <cell r="I502" t="str">
            <v>0601</v>
          </cell>
          <cell r="J502" t="str">
            <v>IT</v>
          </cell>
        </row>
        <row r="503">
          <cell r="D503" t="str">
            <v>INE258B01022</v>
          </cell>
          <cell r="E503" t="str">
            <v>050201002</v>
          </cell>
          <cell r="F503" t="str">
            <v>PHARMACEUTICALS</v>
          </cell>
          <cell r="G503" t="str">
            <v>050201</v>
          </cell>
          <cell r="H503" t="str">
            <v>PHARMACEUTICALS</v>
          </cell>
          <cell r="I503" t="str">
            <v>0502</v>
          </cell>
          <cell r="J503" t="str">
            <v>PHARMA</v>
          </cell>
        </row>
        <row r="504">
          <cell r="D504" t="str">
            <v>INE249C01011</v>
          </cell>
          <cell r="E504" t="str">
            <v>010401005</v>
          </cell>
          <cell r="F504" t="str">
            <v>STEEL PRODUCTS</v>
          </cell>
          <cell r="G504" t="str">
            <v>010401</v>
          </cell>
          <cell r="H504" t="str">
            <v>FERROUS METALS</v>
          </cell>
          <cell r="I504" t="str">
            <v>0104</v>
          </cell>
          <cell r="J504" t="str">
            <v>METALS</v>
          </cell>
        </row>
        <row r="505">
          <cell r="D505" t="str">
            <v>INE171A01029</v>
          </cell>
          <cell r="E505" t="str">
            <v>040101001</v>
          </cell>
          <cell r="F505" t="str">
            <v>BANKS</v>
          </cell>
          <cell r="G505" t="str">
            <v>040101</v>
          </cell>
          <cell r="H505" t="str">
            <v>BANKS</v>
          </cell>
          <cell r="I505" t="str">
            <v>0401</v>
          </cell>
          <cell r="J505" t="str">
            <v>FINANCIAL SERVICES</v>
          </cell>
        </row>
        <row r="506">
          <cell r="D506" t="str">
            <v>INE623B01027</v>
          </cell>
          <cell r="E506" t="str">
            <v>020203001</v>
          </cell>
          <cell r="F506" t="str">
            <v>RETAILING</v>
          </cell>
          <cell r="G506" t="str">
            <v>020203</v>
          </cell>
          <cell r="H506" t="str">
            <v>RETAILING</v>
          </cell>
          <cell r="I506" t="str">
            <v>0202</v>
          </cell>
          <cell r="J506" t="str">
            <v>CONSUMER GOODS</v>
          </cell>
        </row>
        <row r="507">
          <cell r="D507" t="str">
            <v>IN9623B01058</v>
          </cell>
          <cell r="E507" t="str">
            <v>020203001</v>
          </cell>
          <cell r="F507" t="str">
            <v>RETAILING</v>
          </cell>
          <cell r="G507" t="str">
            <v>020203</v>
          </cell>
          <cell r="H507" t="str">
            <v>RETAILING</v>
          </cell>
          <cell r="I507" t="str">
            <v>0202</v>
          </cell>
          <cell r="J507" t="str">
            <v>CONSUMER GOODS</v>
          </cell>
        </row>
        <row r="508">
          <cell r="D508" t="str">
            <v>INE901X01013</v>
          </cell>
          <cell r="E508" t="str">
            <v>080103002</v>
          </cell>
          <cell r="F508" t="str">
            <v>ENGINEERING-DESIGNING-CONSTRUCTION</v>
          </cell>
          <cell r="G508" t="str">
            <v>080103</v>
          </cell>
          <cell r="H508" t="str">
            <v>ENGINEERING SERVICES</v>
          </cell>
          <cell r="I508" t="str">
            <v>0801</v>
          </cell>
          <cell r="J508" t="str">
            <v>SERVICES</v>
          </cell>
        </row>
        <row r="509">
          <cell r="D509" t="str">
            <v>INE737H01014</v>
          </cell>
          <cell r="E509" t="str">
            <v>070101001</v>
          </cell>
          <cell r="F509" t="str">
            <v>AUTO ANCILLARIES</v>
          </cell>
          <cell r="G509" t="str">
            <v>070101</v>
          </cell>
          <cell r="H509" t="str">
            <v>AUTO ANCILLARIES</v>
          </cell>
          <cell r="I509" t="str">
            <v>0701</v>
          </cell>
          <cell r="J509" t="str">
            <v>AUTOMOBILE</v>
          </cell>
        </row>
        <row r="510">
          <cell r="D510" t="str">
            <v>INE816B01027</v>
          </cell>
          <cell r="E510" t="str">
            <v>020403001</v>
          </cell>
          <cell r="F510" t="str">
            <v>MAN MADE FIBRES/BLENDED</v>
          </cell>
          <cell r="G510" t="str">
            <v>020403</v>
          </cell>
          <cell r="H510" t="str">
            <v>TEXTILES - SYNTHETIC</v>
          </cell>
          <cell r="I510" t="str">
            <v>0204</v>
          </cell>
          <cell r="J510" t="str">
            <v>TEXTILES</v>
          </cell>
        </row>
        <row r="511">
          <cell r="D511" t="str">
            <v>INE235A01022</v>
          </cell>
          <cell r="E511" t="str">
            <v>070302003</v>
          </cell>
          <cell r="F511" t="str">
            <v>CABLES - ELECTRICALS</v>
          </cell>
          <cell r="G511" t="str">
            <v>070302</v>
          </cell>
          <cell r="H511" t="str">
            <v>INDUSTRIAL PRODUCTS</v>
          </cell>
          <cell r="I511" t="str">
            <v>0703</v>
          </cell>
          <cell r="J511" t="str">
            <v>INDUSTRIAL MANUFACTURING</v>
          </cell>
        </row>
        <row r="512">
          <cell r="D512" t="str">
            <v>INE686Y01026</v>
          </cell>
          <cell r="E512" t="str">
            <v>010201003</v>
          </cell>
          <cell r="F512" t="str">
            <v>CHEMICALS - SPECIALITY</v>
          </cell>
          <cell r="G512" t="str">
            <v>010201</v>
          </cell>
          <cell r="H512" t="str">
            <v>CHEMICALS</v>
          </cell>
          <cell r="I512" t="str">
            <v>0102</v>
          </cell>
          <cell r="J512" t="str">
            <v>CHEMICALS</v>
          </cell>
        </row>
        <row r="513">
          <cell r="D513" t="str">
            <v>INE183A01016</v>
          </cell>
          <cell r="E513" t="str">
            <v>070302009</v>
          </cell>
          <cell r="F513" t="str">
            <v>PLASTIC PRODUCTS</v>
          </cell>
          <cell r="G513" t="str">
            <v>070302</v>
          </cell>
          <cell r="H513" t="str">
            <v>INDUSTRIAL PRODUCTS</v>
          </cell>
          <cell r="I513" t="str">
            <v>0703</v>
          </cell>
          <cell r="J513" t="str">
            <v>INDUSTRIAL MANUFACTURING</v>
          </cell>
        </row>
        <row r="514">
          <cell r="D514" t="str">
            <v>INE060J01017</v>
          </cell>
          <cell r="E514" t="str">
            <v>070302008</v>
          </cell>
          <cell r="F514" t="str">
            <v>PACKAGING</v>
          </cell>
          <cell r="G514" t="str">
            <v>070302</v>
          </cell>
          <cell r="H514" t="str">
            <v>INDUSTRIAL PRODUCTS</v>
          </cell>
          <cell r="I514" t="str">
            <v>0703</v>
          </cell>
          <cell r="J514" t="str">
            <v>INDUSTRIAL MANUFACTURING</v>
          </cell>
        </row>
        <row r="515">
          <cell r="D515" t="str">
            <v>INE452O01016</v>
          </cell>
          <cell r="E515" t="str">
            <v>020203001</v>
          </cell>
          <cell r="F515" t="str">
            <v>RETAILING</v>
          </cell>
          <cell r="G515" t="str">
            <v>020203</v>
          </cell>
          <cell r="H515" t="str">
            <v>RETAILING</v>
          </cell>
          <cell r="I515" t="str">
            <v>0202</v>
          </cell>
          <cell r="J515" t="str">
            <v>CONSUMER GOODS</v>
          </cell>
        </row>
        <row r="516">
          <cell r="D516" t="str">
            <v>INE09N301011</v>
          </cell>
          <cell r="E516" t="str">
            <v>010201001</v>
          </cell>
          <cell r="F516" t="str">
            <v>CHEMICALS - INORGANIC</v>
          </cell>
          <cell r="G516" t="str">
            <v>010201</v>
          </cell>
          <cell r="H516" t="str">
            <v>CHEMICALS</v>
          </cell>
          <cell r="I516" t="str">
            <v>0102</v>
          </cell>
          <cell r="J516" t="str">
            <v>CHEMICALS</v>
          </cell>
        </row>
        <row r="517">
          <cell r="D517" t="str">
            <v>INE529A01010</v>
          </cell>
          <cell r="E517" t="str">
            <v>070101001</v>
          </cell>
          <cell r="F517" t="str">
            <v>AUTO ANCILLARIES</v>
          </cell>
          <cell r="G517" t="str">
            <v>070101</v>
          </cell>
          <cell r="H517" t="str">
            <v>AUTO ANCILLARIES</v>
          </cell>
          <cell r="I517" t="str">
            <v>0701</v>
          </cell>
          <cell r="J517" t="str">
            <v>AUTOMOBILE</v>
          </cell>
        </row>
        <row r="518">
          <cell r="D518" t="str">
            <v>INE360L01017</v>
          </cell>
          <cell r="E518" t="str">
            <v>020203001</v>
          </cell>
          <cell r="F518" t="str">
            <v>RETAILING</v>
          </cell>
          <cell r="G518" t="str">
            <v>020203</v>
          </cell>
          <cell r="H518" t="str">
            <v>RETAILING</v>
          </cell>
          <cell r="I518" t="str">
            <v>0202</v>
          </cell>
          <cell r="J518" t="str">
            <v>CONSUMER GOODS</v>
          </cell>
        </row>
        <row r="519">
          <cell r="D519" t="str">
            <v>INE593W01010</v>
          </cell>
          <cell r="E519" t="str">
            <v>020201002</v>
          </cell>
          <cell r="F519" t="str">
            <v>CONSUMER ELECTRONICS</v>
          </cell>
          <cell r="G519" t="str">
            <v>020201</v>
          </cell>
          <cell r="H519" t="str">
            <v>CONSUMER DURABLES</v>
          </cell>
          <cell r="I519" t="str">
            <v>0202</v>
          </cell>
          <cell r="J519" t="str">
            <v>CONSUMER GOODS</v>
          </cell>
        </row>
        <row r="520">
          <cell r="D520" t="str">
            <v>INE451A01017</v>
          </cell>
          <cell r="E520" t="str">
            <v>020101003</v>
          </cell>
          <cell r="F520" t="str">
            <v>PASSENGER/UTILITY VEHICLES</v>
          </cell>
          <cell r="G520" t="str">
            <v>020101</v>
          </cell>
          <cell r="H520" t="str">
            <v>AUTO</v>
          </cell>
          <cell r="I520" t="str">
            <v>0201</v>
          </cell>
          <cell r="J520" t="str">
            <v>AUTOMOBILE</v>
          </cell>
        </row>
        <row r="521">
          <cell r="D521" t="str">
            <v>INE061F01013</v>
          </cell>
          <cell r="E521" t="str">
            <v>050101001</v>
          </cell>
          <cell r="F521" t="str">
            <v>HOSPITAL</v>
          </cell>
          <cell r="G521" t="str">
            <v>050101</v>
          </cell>
          <cell r="H521" t="str">
            <v>HEALTHCARE SERVICES</v>
          </cell>
          <cell r="I521" t="str">
            <v>0501</v>
          </cell>
          <cell r="J521" t="str">
            <v>HEALTHCARE SERVICES</v>
          </cell>
        </row>
        <row r="522">
          <cell r="D522" t="str">
            <v>INE519A01011</v>
          </cell>
          <cell r="E522" t="str">
            <v>010201003</v>
          </cell>
          <cell r="F522" t="str">
            <v>CHEMICALS - SPECIALITY</v>
          </cell>
          <cell r="G522" t="str">
            <v>010201</v>
          </cell>
          <cell r="H522" t="str">
            <v>CHEMICALS</v>
          </cell>
          <cell r="I522" t="str">
            <v>0102</v>
          </cell>
          <cell r="J522" t="str">
            <v>CHEMICALS</v>
          </cell>
        </row>
        <row r="523">
          <cell r="D523" t="str">
            <v>INE382T01014</v>
          </cell>
          <cell r="E523" t="str">
            <v>060102001</v>
          </cell>
          <cell r="F523" t="str">
            <v>COMPUTERS - SOFTWARE</v>
          </cell>
          <cell r="G523" t="str">
            <v>060102</v>
          </cell>
          <cell r="H523" t="str">
            <v>SOFTWARE</v>
          </cell>
          <cell r="I523" t="str">
            <v>0601</v>
          </cell>
          <cell r="J523" t="str">
            <v>IT</v>
          </cell>
        </row>
        <row r="524">
          <cell r="D524" t="str">
            <v>INE752P01024</v>
          </cell>
          <cell r="E524" t="str">
            <v>020203001</v>
          </cell>
          <cell r="F524" t="str">
            <v>RETAILING</v>
          </cell>
          <cell r="G524" t="str">
            <v>020203</v>
          </cell>
          <cell r="H524" t="str">
            <v>RETAILING</v>
          </cell>
          <cell r="I524" t="str">
            <v>0202</v>
          </cell>
          <cell r="J524" t="str">
            <v>CONSUMER GOODS</v>
          </cell>
        </row>
        <row r="525">
          <cell r="D525" t="str">
            <v>INE935Q01015</v>
          </cell>
          <cell r="E525" t="str">
            <v>080106002</v>
          </cell>
          <cell r="F525" t="str">
            <v>LOGISTICS SOLUTION PROVIDER</v>
          </cell>
          <cell r="G525" t="str">
            <v>080106</v>
          </cell>
          <cell r="H525" t="str">
            <v>TRANSPORTATION</v>
          </cell>
          <cell r="I525" t="str">
            <v>0801</v>
          </cell>
          <cell r="J525" t="str">
            <v>SERVICES</v>
          </cell>
        </row>
        <row r="526">
          <cell r="D526" t="str">
            <v>INE684F01012</v>
          </cell>
          <cell r="E526" t="str">
            <v>060102003</v>
          </cell>
          <cell r="F526" t="str">
            <v>IT ENABLED SERVICES - SOFTWARE</v>
          </cell>
          <cell r="G526" t="str">
            <v>060102</v>
          </cell>
          <cell r="H526" t="str">
            <v>SOFTWARE</v>
          </cell>
          <cell r="I526" t="str">
            <v>0601</v>
          </cell>
          <cell r="J526" t="str">
            <v>IT</v>
          </cell>
        </row>
        <row r="527">
          <cell r="D527" t="str">
            <v>INE524A01029</v>
          </cell>
          <cell r="E527" t="str">
            <v>070101001</v>
          </cell>
          <cell r="F527" t="str">
            <v>AUTO ANCILLARIES</v>
          </cell>
          <cell r="G527" t="str">
            <v>070101</v>
          </cell>
          <cell r="H527" t="str">
            <v>AUTO ANCILLARIES</v>
          </cell>
          <cell r="I527" t="str">
            <v>0701</v>
          </cell>
          <cell r="J527" t="str">
            <v>AUTOMOBILE</v>
          </cell>
        </row>
        <row r="528">
          <cell r="D528" t="str">
            <v>INE036B01030</v>
          </cell>
          <cell r="E528" t="str">
            <v>020202005</v>
          </cell>
          <cell r="F528" t="str">
            <v>CONSUMER FOOD</v>
          </cell>
          <cell r="G528" t="str">
            <v>020202</v>
          </cell>
          <cell r="H528" t="str">
            <v>CONSUMER NON DURABLES</v>
          </cell>
          <cell r="I528" t="str">
            <v>0202</v>
          </cell>
          <cell r="J528" t="str">
            <v>CONSUMER GOODS</v>
          </cell>
        </row>
        <row r="529">
          <cell r="D529" t="str">
            <v>INE129A01019</v>
          </cell>
          <cell r="E529" t="str">
            <v>030101001</v>
          </cell>
          <cell r="F529" t="str">
            <v>GAS TRANSMISSION/MARKETING</v>
          </cell>
          <cell r="G529" t="str">
            <v>030101</v>
          </cell>
          <cell r="H529" t="str">
            <v>GAS</v>
          </cell>
          <cell r="I529" t="str">
            <v>0301</v>
          </cell>
          <cell r="J529" t="str">
            <v>OIL &amp; GAS</v>
          </cell>
        </row>
        <row r="530">
          <cell r="D530" t="str">
            <v>INE482J01021</v>
          </cell>
          <cell r="E530" t="str">
            <v>010401005</v>
          </cell>
          <cell r="F530" t="str">
            <v>STEEL PRODUCTS</v>
          </cell>
          <cell r="G530" t="str">
            <v>010401</v>
          </cell>
          <cell r="H530" t="str">
            <v>FERROUS METALS</v>
          </cell>
          <cell r="I530" t="str">
            <v>0104</v>
          </cell>
          <cell r="J530" t="str">
            <v>METALS</v>
          </cell>
        </row>
        <row r="531">
          <cell r="D531" t="str">
            <v>INE600K01018</v>
          </cell>
          <cell r="E531" t="str">
            <v>010201003</v>
          </cell>
          <cell r="F531" t="str">
            <v>CHEMICALS - SPECIALITY</v>
          </cell>
          <cell r="G531" t="str">
            <v>010201</v>
          </cell>
          <cell r="H531" t="str">
            <v>CHEMICALS</v>
          </cell>
          <cell r="I531" t="str">
            <v>0102</v>
          </cell>
          <cell r="J531" t="str">
            <v>CHEMICALS</v>
          </cell>
        </row>
        <row r="532">
          <cell r="D532" t="str">
            <v>INE297H01019</v>
          </cell>
          <cell r="E532" t="str">
            <v>010401004</v>
          </cell>
          <cell r="F532" t="str">
            <v>STEEL</v>
          </cell>
          <cell r="G532" t="str">
            <v>010401</v>
          </cell>
          <cell r="H532" t="str">
            <v>FERROUS METALS</v>
          </cell>
          <cell r="I532" t="str">
            <v>0104</v>
          </cell>
          <cell r="J532" t="str">
            <v>METALS</v>
          </cell>
        </row>
        <row r="533">
          <cell r="D533" t="str">
            <v>INE528K01029</v>
          </cell>
          <cell r="E533" t="str">
            <v>010401005</v>
          </cell>
          <cell r="F533" t="str">
            <v>STEEL PRODUCTS</v>
          </cell>
          <cell r="G533" t="str">
            <v>010401</v>
          </cell>
          <cell r="H533" t="str">
            <v>FERROUS METALS</v>
          </cell>
          <cell r="I533" t="str">
            <v>0104</v>
          </cell>
          <cell r="J533" t="str">
            <v>METALS</v>
          </cell>
        </row>
        <row r="534">
          <cell r="D534" t="str">
            <v>INE181G01025</v>
          </cell>
          <cell r="E534" t="str">
            <v>070202001</v>
          </cell>
          <cell r="F534" t="str">
            <v>ENGINEERING-DESIGNING-CONSTRUCTION</v>
          </cell>
          <cell r="G534" t="str">
            <v>070202</v>
          </cell>
          <cell r="H534" t="str">
            <v>CONSTRUCTION PROJECT</v>
          </cell>
          <cell r="I534" t="str">
            <v>0702</v>
          </cell>
          <cell r="J534" t="str">
            <v>CONSTRUCTION</v>
          </cell>
        </row>
        <row r="535">
          <cell r="D535" t="str">
            <v>INE524B01027</v>
          </cell>
          <cell r="E535" t="str">
            <v>010401005</v>
          </cell>
          <cell r="F535" t="str">
            <v>STEEL PRODUCTS</v>
          </cell>
          <cell r="G535" t="str">
            <v>010401</v>
          </cell>
          <cell r="H535" t="str">
            <v>FERROUS METALS</v>
          </cell>
          <cell r="I535" t="str">
            <v>0104</v>
          </cell>
          <cell r="J535" t="str">
            <v>METALS</v>
          </cell>
        </row>
        <row r="536">
          <cell r="D536" t="str">
            <v>INE845D01014</v>
          </cell>
          <cell r="E536" t="str">
            <v>020403001</v>
          </cell>
          <cell r="F536" t="str">
            <v>MAN MADE FIBRES/BLENDED</v>
          </cell>
          <cell r="G536" t="str">
            <v>020403</v>
          </cell>
          <cell r="H536" t="str">
            <v>TEXTILES - SYNTHETIC</v>
          </cell>
          <cell r="I536" t="str">
            <v>0204</v>
          </cell>
          <cell r="J536" t="str">
            <v>TEXTILES</v>
          </cell>
        </row>
        <row r="537">
          <cell r="D537" t="str">
            <v>INE460C01014</v>
          </cell>
          <cell r="E537" t="str">
            <v>070201003</v>
          </cell>
          <cell r="F537" t="str">
            <v>RESIDENTIAL/COMMERCIAL/SEZ Project</v>
          </cell>
          <cell r="G537" t="str">
            <v>070201</v>
          </cell>
          <cell r="H537" t="str">
            <v>CONSTRUCTION</v>
          </cell>
          <cell r="I537" t="str">
            <v>0702</v>
          </cell>
          <cell r="J537" t="str">
            <v>CONSTRUCTION</v>
          </cell>
        </row>
        <row r="538">
          <cell r="D538" t="str">
            <v>INE691Z01015</v>
          </cell>
          <cell r="E538" t="str">
            <v>070302004</v>
          </cell>
          <cell r="F538" t="str">
            <v>CASTINGS/FORGINGS</v>
          </cell>
          <cell r="G538" t="str">
            <v>070302</v>
          </cell>
          <cell r="H538" t="str">
            <v>INDUSTRIAL PRODUCTS</v>
          </cell>
          <cell r="I538" t="str">
            <v>0703</v>
          </cell>
          <cell r="J538" t="str">
            <v>INDUSTRIAL MANUFACTURING</v>
          </cell>
        </row>
        <row r="539">
          <cell r="D539" t="str">
            <v>INE335W01016</v>
          </cell>
          <cell r="E539" t="str">
            <v>040102003</v>
          </cell>
          <cell r="F539" t="str">
            <v>INVESTMENT COMPANIES</v>
          </cell>
          <cell r="G539" t="str">
            <v>040102</v>
          </cell>
          <cell r="H539" t="str">
            <v>FINANCE</v>
          </cell>
          <cell r="I539" t="str">
            <v>0401</v>
          </cell>
          <cell r="J539" t="str">
            <v>FINANCIAL SERVICES</v>
          </cell>
        </row>
        <row r="540">
          <cell r="D540" t="str">
            <v>INE670B01028</v>
          </cell>
          <cell r="E540" t="str">
            <v>020402001</v>
          </cell>
          <cell r="F540" t="str">
            <v>SPINNING-COTTON/BLENDED</v>
          </cell>
          <cell r="G540" t="str">
            <v>020402</v>
          </cell>
          <cell r="H540" t="str">
            <v>TEXTILES - COTTON</v>
          </cell>
          <cell r="I540" t="str">
            <v>0204</v>
          </cell>
          <cell r="J540" t="str">
            <v>TEXTILES</v>
          </cell>
        </row>
        <row r="541">
          <cell r="D541" t="str">
            <v>INE526A01016</v>
          </cell>
          <cell r="E541" t="str">
            <v>020401001</v>
          </cell>
          <cell r="F541" t="str">
            <v>FABRICS AND GARMENTS</v>
          </cell>
          <cell r="G541" t="str">
            <v>020401</v>
          </cell>
          <cell r="H541" t="str">
            <v>TEXTILE PRODUCTS</v>
          </cell>
          <cell r="I541" t="str">
            <v>0204</v>
          </cell>
          <cell r="J541" t="str">
            <v>TEXTILES</v>
          </cell>
        </row>
        <row r="542">
          <cell r="D542" t="str">
            <v>INE276A01018</v>
          </cell>
          <cell r="E542" t="str">
            <v>020403001</v>
          </cell>
          <cell r="F542" t="str">
            <v>MAN MADE FIBRES/BLENDED</v>
          </cell>
          <cell r="G542" t="str">
            <v>020403</v>
          </cell>
          <cell r="H542" t="str">
            <v>TEXTILES - SYNTHETIC</v>
          </cell>
          <cell r="I542" t="str">
            <v>0204</v>
          </cell>
          <cell r="J542" t="str">
            <v>TEXTILES</v>
          </cell>
        </row>
        <row r="543">
          <cell r="D543" t="str">
            <v>INE152B01027</v>
          </cell>
          <cell r="E543" t="str">
            <v>080106002</v>
          </cell>
          <cell r="F543" t="str">
            <v>LOGISTICS SOLUTION PROVIDER</v>
          </cell>
          <cell r="G543" t="str">
            <v>080106</v>
          </cell>
          <cell r="H543" t="str">
            <v>TRANSPORTATION</v>
          </cell>
          <cell r="I543" t="str">
            <v>0801</v>
          </cell>
          <cell r="J543" t="str">
            <v>SERVICES</v>
          </cell>
        </row>
        <row r="544">
          <cell r="D544" t="str">
            <v>INE287Z01012</v>
          </cell>
          <cell r="E544" t="str">
            <v>070201001</v>
          </cell>
          <cell r="F544" t="str">
            <v>CONSTRUCTION CIVIL</v>
          </cell>
          <cell r="G544" t="str">
            <v>070201</v>
          </cell>
          <cell r="H544" t="str">
            <v>CONSTRUCTION</v>
          </cell>
          <cell r="I544" t="str">
            <v>0702</v>
          </cell>
          <cell r="J544" t="str">
            <v>CONSTRUCTION</v>
          </cell>
        </row>
        <row r="545">
          <cell r="D545" t="str">
            <v>INE336H01023</v>
          </cell>
          <cell r="E545" t="str">
            <v>070201001</v>
          </cell>
          <cell r="F545" t="str">
            <v>CONSTRUCTION CIVIL</v>
          </cell>
          <cell r="G545" t="str">
            <v>070201</v>
          </cell>
          <cell r="H545" t="str">
            <v>CONSTRUCTION</v>
          </cell>
          <cell r="I545" t="str">
            <v>0702</v>
          </cell>
          <cell r="J545" t="str">
            <v>CONSTRUCTION</v>
          </cell>
        </row>
        <row r="546">
          <cell r="D546" t="str">
            <v>INE852F01015</v>
          </cell>
          <cell r="E546" t="str">
            <v>080106002</v>
          </cell>
          <cell r="F546" t="str">
            <v>LOGISTICS SOLUTION PROVIDER</v>
          </cell>
          <cell r="G546" t="str">
            <v>080106</v>
          </cell>
          <cell r="H546" t="str">
            <v>TRANSPORTATION</v>
          </cell>
          <cell r="I546" t="str">
            <v>0801</v>
          </cell>
          <cell r="J546" t="str">
            <v>SERVICES</v>
          </cell>
        </row>
        <row r="547">
          <cell r="D547" t="str">
            <v>INE916G01016</v>
          </cell>
          <cell r="E547" t="str">
            <v>070201003</v>
          </cell>
          <cell r="F547" t="str">
            <v>RESIDENTIAL/COMMERCIAL/SEZ Project</v>
          </cell>
          <cell r="G547" t="str">
            <v>070201</v>
          </cell>
          <cell r="H547" t="str">
            <v>CONSTRUCTION</v>
          </cell>
          <cell r="I547" t="str">
            <v>0702</v>
          </cell>
          <cell r="J547" t="str">
            <v>CONSTRUCTION</v>
          </cell>
        </row>
        <row r="548">
          <cell r="D548" t="str">
            <v>INE669X01016</v>
          </cell>
          <cell r="E548" t="str">
            <v>010401005</v>
          </cell>
          <cell r="F548" t="str">
            <v>STEEL PRODUCTS</v>
          </cell>
          <cell r="G548" t="str">
            <v>010401</v>
          </cell>
          <cell r="H548" t="str">
            <v>FERROUS METALS</v>
          </cell>
          <cell r="I548" t="str">
            <v>0104</v>
          </cell>
          <cell r="J548" t="str">
            <v>METALS</v>
          </cell>
        </row>
        <row r="549">
          <cell r="D549" t="str">
            <v>INE727B01026</v>
          </cell>
          <cell r="E549" t="str">
            <v>060102001</v>
          </cell>
          <cell r="F549" t="str">
            <v>COMPUTERS - SOFTWARE</v>
          </cell>
          <cell r="G549" t="str">
            <v>060102</v>
          </cell>
          <cell r="H549" t="str">
            <v>SOFTWARE</v>
          </cell>
          <cell r="I549" t="str">
            <v>0601</v>
          </cell>
          <cell r="J549" t="str">
            <v>IT</v>
          </cell>
        </row>
        <row r="550">
          <cell r="D550" t="str">
            <v>INE949P01018</v>
          </cell>
          <cell r="E550" t="str">
            <v>010501001</v>
          </cell>
          <cell r="F550" t="str">
            <v>PAPER AND PAPER PRODUCTS</v>
          </cell>
          <cell r="G550" t="str">
            <v>010501</v>
          </cell>
          <cell r="H550" t="str">
            <v>PAPER</v>
          </cell>
          <cell r="I550" t="str">
            <v>0105</v>
          </cell>
          <cell r="J550" t="str">
            <v>PAPER</v>
          </cell>
        </row>
        <row r="551">
          <cell r="D551" t="str">
            <v>INE955D01029</v>
          </cell>
          <cell r="E551" t="str">
            <v>070301002</v>
          </cell>
          <cell r="F551" t="str">
            <v>INDUSTRIAL ELECTRONICS</v>
          </cell>
          <cell r="G551" t="str">
            <v>070301</v>
          </cell>
          <cell r="H551" t="str">
            <v>INDUSTRIAL CAPITAL GOODS</v>
          </cell>
          <cell r="I551" t="str">
            <v>0703</v>
          </cell>
          <cell r="J551" t="str">
            <v>INDUSTRIAL MANUFACTURING</v>
          </cell>
        </row>
        <row r="552">
          <cell r="D552" t="str">
            <v>INE007B01023</v>
          </cell>
          <cell r="E552" t="str">
            <v>040102007</v>
          </cell>
          <cell r="F552" t="str">
            <v>STOCKBROKING AND ALLIED</v>
          </cell>
          <cell r="G552" t="str">
            <v>040102</v>
          </cell>
          <cell r="H552" t="str">
            <v>FINANCE</v>
          </cell>
          <cell r="I552" t="str">
            <v>0401</v>
          </cell>
          <cell r="J552" t="str">
            <v>FINANCIAL SERVICES</v>
          </cell>
        </row>
        <row r="553">
          <cell r="D553" t="str">
            <v>INE878A01011</v>
          </cell>
          <cell r="E553" t="str">
            <v>070301004</v>
          </cell>
          <cell r="F553" t="str">
            <v>POWER EQUIPMENT</v>
          </cell>
          <cell r="G553" t="str">
            <v>070301</v>
          </cell>
          <cell r="H553" t="str">
            <v>INDUSTRIAL CAPITAL GOODS</v>
          </cell>
          <cell r="I553" t="str">
            <v>0703</v>
          </cell>
          <cell r="J553" t="str">
            <v>INDUSTRIAL MANUFACTURING</v>
          </cell>
        </row>
        <row r="554">
          <cell r="D554" t="str">
            <v>INE017A01032</v>
          </cell>
          <cell r="E554" t="str">
            <v>080106004</v>
          </cell>
          <cell r="F554" t="str">
            <v>SHIPPING</v>
          </cell>
          <cell r="G554" t="str">
            <v>080106</v>
          </cell>
          <cell r="H554" t="str">
            <v>TRANSPORTATION</v>
          </cell>
          <cell r="I554" t="str">
            <v>0801</v>
          </cell>
          <cell r="J554" t="str">
            <v>SERVICES</v>
          </cell>
        </row>
        <row r="555">
          <cell r="D555" t="str">
            <v>INE200A01026</v>
          </cell>
          <cell r="E555" t="str">
            <v>070301004</v>
          </cell>
          <cell r="F555" t="str">
            <v>POWER EQUIPMENT</v>
          </cell>
          <cell r="G555" t="str">
            <v>070301</v>
          </cell>
          <cell r="H555" t="str">
            <v>INDUSTRIAL CAPITAL GOODS</v>
          </cell>
          <cell r="I555" t="str">
            <v>0703</v>
          </cell>
          <cell r="J555" t="str">
            <v>INDUSTRIAL MANUFACTURING</v>
          </cell>
        </row>
        <row r="556">
          <cell r="D556" t="str">
            <v>INE538A01037</v>
          </cell>
          <cell r="E556" t="str">
            <v>010201001</v>
          </cell>
          <cell r="F556" t="str">
            <v>CHEMICALS - INORGANIC</v>
          </cell>
          <cell r="G556" t="str">
            <v>010201</v>
          </cell>
          <cell r="H556" t="str">
            <v>CHEMICALS</v>
          </cell>
          <cell r="I556" t="str">
            <v>0102</v>
          </cell>
          <cell r="J556" t="str">
            <v>CHEMICALS</v>
          </cell>
        </row>
        <row r="557">
          <cell r="D557" t="str">
            <v>INE534A01028</v>
          </cell>
          <cell r="E557" t="str">
            <v>010401005</v>
          </cell>
          <cell r="F557" t="str">
            <v>STEEL PRODUCTS</v>
          </cell>
          <cell r="G557" t="str">
            <v>010401</v>
          </cell>
          <cell r="H557" t="str">
            <v>FERROUS METALS</v>
          </cell>
          <cell r="I557" t="str">
            <v>0104</v>
          </cell>
          <cell r="J557" t="str">
            <v>METALS</v>
          </cell>
        </row>
        <row r="558">
          <cell r="D558" t="str">
            <v>INE539A01019</v>
          </cell>
          <cell r="E558" t="str">
            <v>010201001</v>
          </cell>
          <cell r="F558" t="str">
            <v>CHEMICALS - INORGANIC</v>
          </cell>
          <cell r="G558" t="str">
            <v>010201</v>
          </cell>
          <cell r="H558" t="str">
            <v>CHEMICALS</v>
          </cell>
          <cell r="I558" t="str">
            <v>0102</v>
          </cell>
          <cell r="J558" t="str">
            <v>CHEMICALS</v>
          </cell>
        </row>
        <row r="559">
          <cell r="D559" t="str">
            <v>INE289B01019</v>
          </cell>
          <cell r="E559" t="str">
            <v>040102002</v>
          </cell>
          <cell r="F559" t="str">
            <v>HOUSING FINANCE</v>
          </cell>
          <cell r="G559" t="str">
            <v>040102</v>
          </cell>
          <cell r="H559" t="str">
            <v>FINANCE</v>
          </cell>
          <cell r="I559" t="str">
            <v>0401</v>
          </cell>
          <cell r="J559" t="str">
            <v>FINANCIAL SERVICES</v>
          </cell>
        </row>
        <row r="560">
          <cell r="D560" t="str">
            <v>INE947T01014</v>
          </cell>
          <cell r="E560" t="str">
            <v>080106002</v>
          </cell>
          <cell r="F560" t="str">
            <v>LOGISTICS SOLUTION PROVIDER</v>
          </cell>
          <cell r="G560" t="str">
            <v>080106</v>
          </cell>
          <cell r="H560" t="str">
            <v>TRANSPORTATION</v>
          </cell>
          <cell r="I560" t="str">
            <v>0801</v>
          </cell>
          <cell r="J560" t="str">
            <v>SERVICES</v>
          </cell>
        </row>
        <row r="561">
          <cell r="D561" t="str">
            <v>INE481Y01014</v>
          </cell>
          <cell r="E561" t="str">
            <v>040102010</v>
          </cell>
          <cell r="F561" t="str">
            <v>INSURANCE</v>
          </cell>
          <cell r="G561" t="str">
            <v>040102</v>
          </cell>
          <cell r="H561" t="str">
            <v>FINANCE</v>
          </cell>
          <cell r="I561" t="str">
            <v>0401</v>
          </cell>
          <cell r="J561" t="str">
            <v>FINANCIAL SERVICES</v>
          </cell>
        </row>
        <row r="562">
          <cell r="D562" t="str">
            <v>INE047B01011</v>
          </cell>
          <cell r="E562" t="str">
            <v>020403001</v>
          </cell>
          <cell r="F562" t="str">
            <v>MAN MADE FIBRES/BLENDED</v>
          </cell>
          <cell r="G562" t="str">
            <v>020403</v>
          </cell>
          <cell r="H562" t="str">
            <v>TEXTILES - SYNTHETIC</v>
          </cell>
          <cell r="I562" t="str">
            <v>0204</v>
          </cell>
          <cell r="J562" t="str">
            <v>TEXTILES</v>
          </cell>
        </row>
        <row r="563">
          <cell r="D563" t="str">
            <v>INE322A01010</v>
          </cell>
          <cell r="E563" t="str">
            <v>020202010</v>
          </cell>
          <cell r="F563" t="str">
            <v>PERSONAL CARE</v>
          </cell>
          <cell r="G563" t="str">
            <v>020202</v>
          </cell>
          <cell r="H563" t="str">
            <v>CONSUMER NON DURABLES</v>
          </cell>
          <cell r="I563" t="str">
            <v>0202</v>
          </cell>
          <cell r="J563" t="str">
            <v>CONSUMER GOODS</v>
          </cell>
        </row>
        <row r="564">
          <cell r="D564" t="str">
            <v>INE424C01010</v>
          </cell>
          <cell r="E564" t="str">
            <v>020401001</v>
          </cell>
          <cell r="F564" t="str">
            <v>FABRICS AND GARMENTS</v>
          </cell>
          <cell r="G564" t="str">
            <v>020401</v>
          </cell>
          <cell r="H564" t="str">
            <v>TEXTILE PRODUCTS</v>
          </cell>
          <cell r="I564" t="str">
            <v>0204</v>
          </cell>
          <cell r="J564" t="str">
            <v>TEXTILES</v>
          </cell>
        </row>
        <row r="565">
          <cell r="D565" t="str">
            <v>INE162A01010</v>
          </cell>
          <cell r="E565" t="str">
            <v>030201001</v>
          </cell>
          <cell r="F565" t="str">
            <v>POWER</v>
          </cell>
          <cell r="G565" t="str">
            <v>030201</v>
          </cell>
          <cell r="H565" t="str">
            <v>POWER</v>
          </cell>
          <cell r="I565" t="str">
            <v>0302</v>
          </cell>
          <cell r="J565" t="str">
            <v>POWER</v>
          </cell>
        </row>
        <row r="566">
          <cell r="D566" t="str">
            <v>INE614Z01017</v>
          </cell>
          <cell r="E566" t="str">
            <v>070201001</v>
          </cell>
          <cell r="F566" t="str">
            <v>CONSTRUCTION CIVIL</v>
          </cell>
          <cell r="G566" t="str">
            <v>070201</v>
          </cell>
          <cell r="H566" t="str">
            <v>CONSTRUCTION</v>
          </cell>
          <cell r="I566" t="str">
            <v>0702</v>
          </cell>
          <cell r="J566" t="str">
            <v>CONSTRUCTION</v>
          </cell>
        </row>
        <row r="567">
          <cell r="D567" t="str">
            <v>INE065J01016</v>
          </cell>
          <cell r="E567" t="str">
            <v>080103002</v>
          </cell>
          <cell r="F567" t="str">
            <v>ENGINEERING-DESIGNING-CONSTRUCTION</v>
          </cell>
          <cell r="G567" t="str">
            <v>080103</v>
          </cell>
          <cell r="H567" t="str">
            <v>ENGINEERING SERVICES</v>
          </cell>
          <cell r="I567" t="str">
            <v>0801</v>
          </cell>
          <cell r="J567" t="str">
            <v>SERVICES</v>
          </cell>
        </row>
        <row r="568">
          <cell r="D568" t="str">
            <v>INE528A01020</v>
          </cell>
          <cell r="E568" t="str">
            <v>080107001</v>
          </cell>
          <cell r="F568" t="str">
            <v>DIVERSIFIED COMMERCIAL SERVICES</v>
          </cell>
          <cell r="G568" t="str">
            <v>080107</v>
          </cell>
          <cell r="H568" t="str">
            <v>COMMERCIAL SERVICES</v>
          </cell>
          <cell r="I568" t="str">
            <v>0801</v>
          </cell>
          <cell r="J568" t="str">
            <v>SERVICES</v>
          </cell>
        </row>
        <row r="569">
          <cell r="D569" t="str">
            <v>INE159A01016</v>
          </cell>
          <cell r="E569" t="str">
            <v>050201002</v>
          </cell>
          <cell r="F569" t="str">
            <v>PHARMACEUTICALS</v>
          </cell>
          <cell r="G569" t="str">
            <v>050201</v>
          </cell>
          <cell r="H569" t="str">
            <v>PHARMACEUTICALS</v>
          </cell>
          <cell r="I569" t="str">
            <v>0502</v>
          </cell>
          <cell r="J569" t="str">
            <v>PHARMA</v>
          </cell>
        </row>
        <row r="570">
          <cell r="D570" t="str">
            <v>INE935A01035</v>
          </cell>
          <cell r="E570" t="str">
            <v>050201002</v>
          </cell>
          <cell r="F570" t="str">
            <v>PHARMACEUTICALS</v>
          </cell>
          <cell r="G570" t="str">
            <v>050201</v>
          </cell>
          <cell r="H570" t="str">
            <v>PHARMACEUTICALS</v>
          </cell>
          <cell r="I570" t="str">
            <v>0502</v>
          </cell>
          <cell r="J570" t="str">
            <v>PHARMA</v>
          </cell>
        </row>
        <row r="571">
          <cell r="D571" t="str">
            <v>INE540A01017</v>
          </cell>
          <cell r="E571" t="str">
            <v>040102005</v>
          </cell>
          <cell r="F571" t="str">
            <v>OTHER FINANCIAL SERVICES</v>
          </cell>
          <cell r="G571" t="str">
            <v>040102</v>
          </cell>
          <cell r="H571" t="str">
            <v>FINANCE</v>
          </cell>
          <cell r="I571" t="str">
            <v>0401</v>
          </cell>
          <cell r="J571" t="str">
            <v>FINANCIAL SERVICES</v>
          </cell>
        </row>
        <row r="572">
          <cell r="D572" t="str">
            <v>INE291W01011</v>
          </cell>
          <cell r="E572" t="str">
            <v>080102001</v>
          </cell>
          <cell r="F572" t="str">
            <v>EDUCATION</v>
          </cell>
          <cell r="G572" t="str">
            <v>080102</v>
          </cell>
          <cell r="H572" t="str">
            <v>DIVERSIFIED CONSUMER SERVICES</v>
          </cell>
          <cell r="I572" t="str">
            <v>0801</v>
          </cell>
          <cell r="J572" t="str">
            <v>SERVICES</v>
          </cell>
        </row>
        <row r="573">
          <cell r="D573" t="str">
            <v>INE792H01019</v>
          </cell>
          <cell r="E573" t="str">
            <v>080106001</v>
          </cell>
          <cell r="F573" t="str">
            <v>AIRLINES</v>
          </cell>
          <cell r="G573" t="str">
            <v>080106</v>
          </cell>
          <cell r="H573" t="str">
            <v>TRANSPORTATION</v>
          </cell>
          <cell r="I573" t="str">
            <v>0801</v>
          </cell>
          <cell r="J573" t="str">
            <v>SERVICES</v>
          </cell>
        </row>
        <row r="574">
          <cell r="D574" t="str">
            <v>INE581X01013</v>
          </cell>
          <cell r="E574" t="str">
            <v>020401002</v>
          </cell>
          <cell r="F574" t="str">
            <v>TEXTILES</v>
          </cell>
          <cell r="G574" t="str">
            <v>020401</v>
          </cell>
          <cell r="H574" t="str">
            <v>TEXTILE PRODUCTS</v>
          </cell>
          <cell r="I574" t="str">
            <v>0204</v>
          </cell>
          <cell r="J574" t="str">
            <v>TEXTILES</v>
          </cell>
        </row>
        <row r="575">
          <cell r="D575" t="str">
            <v>INE446C01013</v>
          </cell>
          <cell r="E575" t="str">
            <v>080106004</v>
          </cell>
          <cell r="F575" t="str">
            <v>SHIPPING</v>
          </cell>
          <cell r="G575" t="str">
            <v>080106</v>
          </cell>
          <cell r="H575" t="str">
            <v>TRANSPORTATION</v>
          </cell>
          <cell r="I575" t="str">
            <v>0801</v>
          </cell>
          <cell r="J575" t="str">
            <v>SERVICES</v>
          </cell>
        </row>
        <row r="576">
          <cell r="D576" t="str">
            <v>INE615I01010</v>
          </cell>
          <cell r="E576" t="str">
            <v>020202003</v>
          </cell>
          <cell r="F576" t="str">
            <v>BREW/DISTILLERIES</v>
          </cell>
          <cell r="G576" t="str">
            <v>020202</v>
          </cell>
          <cell r="H576" t="str">
            <v>CONSUMER NON DURABLES</v>
          </cell>
          <cell r="I576" t="str">
            <v>0202</v>
          </cell>
          <cell r="J576" t="str">
            <v>CONSUMER GOODS</v>
          </cell>
        </row>
        <row r="577">
          <cell r="D577" t="str">
            <v>INE075D01018</v>
          </cell>
          <cell r="E577" t="str">
            <v>020202003</v>
          </cell>
          <cell r="F577" t="str">
            <v>BREW/DISTILLERIES</v>
          </cell>
          <cell r="G577" t="str">
            <v>020202</v>
          </cell>
          <cell r="H577" t="str">
            <v>CONSUMER NON DURABLES</v>
          </cell>
          <cell r="I577" t="str">
            <v>0202</v>
          </cell>
          <cell r="J577" t="str">
            <v>CONSUMER GOODS</v>
          </cell>
        </row>
        <row r="578">
          <cell r="D578" t="str">
            <v>INE131A01031</v>
          </cell>
          <cell r="E578" t="str">
            <v>010402001</v>
          </cell>
          <cell r="F578" t="str">
            <v>INDUSTRIAL MINERALS</v>
          </cell>
          <cell r="G578" t="str">
            <v>010402</v>
          </cell>
          <cell r="H578" t="str">
            <v>MINERALS/MINING</v>
          </cell>
          <cell r="I578" t="str">
            <v>0104</v>
          </cell>
          <cell r="J578" t="str">
            <v>METALS</v>
          </cell>
        </row>
        <row r="579">
          <cell r="D579" t="str">
            <v>INE541A01023</v>
          </cell>
          <cell r="E579" t="str">
            <v>070301003</v>
          </cell>
          <cell r="F579" t="str">
            <v>INDUSTRIAL EQUIPMENT</v>
          </cell>
          <cell r="G579" t="str">
            <v>070301</v>
          </cell>
          <cell r="H579" t="str">
            <v>INDUSTRIAL CAPITAL GOODS</v>
          </cell>
          <cell r="I579" t="str">
            <v>0703</v>
          </cell>
          <cell r="J579" t="str">
            <v>INDUSTRIAL MANUFACTURING</v>
          </cell>
        </row>
        <row r="580">
          <cell r="D580" t="str">
            <v>INE776C01039</v>
          </cell>
          <cell r="E580" t="str">
            <v>070202001</v>
          </cell>
          <cell r="F580" t="str">
            <v>ENGINEERING-DESIGNING-CONSTRUCTION</v>
          </cell>
          <cell r="G580" t="str">
            <v>070202</v>
          </cell>
          <cell r="H580" t="str">
            <v>CONSTRUCTION PROJECT</v>
          </cell>
          <cell r="I580" t="str">
            <v>0702</v>
          </cell>
          <cell r="J580" t="str">
            <v>CONSTRUCTION</v>
          </cell>
        </row>
        <row r="581">
          <cell r="D581" t="str">
            <v>INE934S01014</v>
          </cell>
          <cell r="E581" t="str">
            <v>070101001</v>
          </cell>
          <cell r="F581" t="str">
            <v>AUTO ANCILLARIES</v>
          </cell>
          <cell r="G581" t="str">
            <v>070101</v>
          </cell>
          <cell r="H581" t="str">
            <v>AUTO ANCILLARIES</v>
          </cell>
          <cell r="I581" t="str">
            <v>0701</v>
          </cell>
          <cell r="J581" t="str">
            <v>AUTOMOBILE</v>
          </cell>
        </row>
        <row r="582">
          <cell r="D582" t="str">
            <v>INE113A01013</v>
          </cell>
          <cell r="E582" t="str">
            <v>010201002</v>
          </cell>
          <cell r="F582" t="str">
            <v>CHEMICALS - ORGANIC</v>
          </cell>
          <cell r="G582" t="str">
            <v>010201</v>
          </cell>
          <cell r="H582" t="str">
            <v>CHEMICALS</v>
          </cell>
          <cell r="I582" t="str">
            <v>0102</v>
          </cell>
          <cell r="J582" t="str">
            <v>CHEMICALS</v>
          </cell>
        </row>
        <row r="583">
          <cell r="D583" t="str">
            <v>INE426D01013</v>
          </cell>
          <cell r="E583" t="str">
            <v>010402001</v>
          </cell>
          <cell r="F583" t="str">
            <v>INDUSTRIAL MINERALS</v>
          </cell>
          <cell r="G583" t="str">
            <v>010402</v>
          </cell>
          <cell r="H583" t="str">
            <v>MINERALS/MINING</v>
          </cell>
          <cell r="I583" t="str">
            <v>0104</v>
          </cell>
          <cell r="J583" t="str">
            <v>METALS</v>
          </cell>
        </row>
        <row r="584">
          <cell r="D584" t="str">
            <v>INE077F01035</v>
          </cell>
          <cell r="E584" t="str">
            <v>010201005</v>
          </cell>
          <cell r="F584" t="str">
            <v>EXPLOSIVES</v>
          </cell>
          <cell r="G584" t="str">
            <v>010201</v>
          </cell>
          <cell r="H584" t="str">
            <v>CHEMICALS</v>
          </cell>
          <cell r="I584" t="str">
            <v>0102</v>
          </cell>
          <cell r="J584" t="str">
            <v>CHEMICALS</v>
          </cell>
        </row>
        <row r="585">
          <cell r="D585" t="str">
            <v>INE260B01028</v>
          </cell>
          <cell r="E585" t="str">
            <v>020202004</v>
          </cell>
          <cell r="F585" t="str">
            <v>CIGARETTES</v>
          </cell>
          <cell r="G585" t="str">
            <v>020202</v>
          </cell>
          <cell r="H585" t="str">
            <v>CONSUMER NON DURABLES</v>
          </cell>
          <cell r="I585" t="str">
            <v>0202</v>
          </cell>
          <cell r="J585" t="str">
            <v>CONSUMER GOODS</v>
          </cell>
        </row>
        <row r="586">
          <cell r="D586" t="str">
            <v>INE925Y01010</v>
          </cell>
          <cell r="E586" t="str">
            <v>070301004</v>
          </cell>
          <cell r="F586" t="str">
            <v>POWER EQUIPMENT</v>
          </cell>
          <cell r="G586" t="str">
            <v>070301</v>
          </cell>
          <cell r="H586" t="str">
            <v>INDUSTRIAL CAPITAL GOODS</v>
          </cell>
          <cell r="I586" t="str">
            <v>0703</v>
          </cell>
          <cell r="J586" t="str">
            <v>INDUSTRIAL MANUFACTURING</v>
          </cell>
        </row>
        <row r="587">
          <cell r="D587" t="str">
            <v>INE850D01014</v>
          </cell>
          <cell r="E587" t="str">
            <v>020202017</v>
          </cell>
          <cell r="F587" t="str">
            <v>ANIMAL FEED</v>
          </cell>
          <cell r="G587" t="str">
            <v>020202</v>
          </cell>
          <cell r="H587" t="str">
            <v>CONSUMER NON DURABLES</v>
          </cell>
          <cell r="I587" t="str">
            <v>0202</v>
          </cell>
          <cell r="J587" t="str">
            <v>CONSUMER GOODS</v>
          </cell>
        </row>
        <row r="588">
          <cell r="D588" t="str">
            <v>INE102D01028</v>
          </cell>
          <cell r="E588" t="str">
            <v>020202010</v>
          </cell>
          <cell r="F588" t="str">
            <v>PERSONAL CARE</v>
          </cell>
          <cell r="G588" t="str">
            <v>020202</v>
          </cell>
          <cell r="H588" t="str">
            <v>CONSUMER NON DURABLES</v>
          </cell>
          <cell r="I588" t="str">
            <v>0202</v>
          </cell>
          <cell r="J588" t="str">
            <v>CONSUMER GOODS</v>
          </cell>
        </row>
        <row r="589">
          <cell r="D589" t="str">
            <v>INE233A01035</v>
          </cell>
          <cell r="E589" t="str">
            <v>020202005</v>
          </cell>
          <cell r="F589" t="str">
            <v>CONSUMER FOOD</v>
          </cell>
          <cell r="G589" t="str">
            <v>020202</v>
          </cell>
          <cell r="H589" t="str">
            <v>CONSUMER NON DURABLES</v>
          </cell>
          <cell r="I589" t="str">
            <v>0202</v>
          </cell>
          <cell r="J589" t="str">
            <v>CONSUMER GOODS</v>
          </cell>
        </row>
        <row r="590">
          <cell r="D590" t="str">
            <v>INE484J01027</v>
          </cell>
          <cell r="E590" t="str">
            <v>070201003</v>
          </cell>
          <cell r="F590" t="str">
            <v>RESIDENTIAL/COMMERCIAL/SEZ Project</v>
          </cell>
          <cell r="G590" t="str">
            <v>070201</v>
          </cell>
          <cell r="H590" t="str">
            <v>CONSTRUCTION</v>
          </cell>
          <cell r="I590" t="str">
            <v>0702</v>
          </cell>
          <cell r="J590" t="str">
            <v>CONSTRUCTION</v>
          </cell>
        </row>
        <row r="591">
          <cell r="D591" t="str">
            <v>INE516K01024</v>
          </cell>
          <cell r="E591" t="str">
            <v>020201005</v>
          </cell>
          <cell r="F591" t="str">
            <v>GEMS, JEWELLERY AND WATCHES</v>
          </cell>
          <cell r="G591" t="str">
            <v>020201</v>
          </cell>
          <cell r="H591" t="str">
            <v>CONSUMER DURABLES</v>
          </cell>
          <cell r="I591" t="str">
            <v>0202</v>
          </cell>
          <cell r="J591" t="str">
            <v>CONSUMER GOODS</v>
          </cell>
        </row>
        <row r="592">
          <cell r="D592" t="str">
            <v>INE887G01027</v>
          </cell>
          <cell r="E592" t="str">
            <v>020401001</v>
          </cell>
          <cell r="F592" t="str">
            <v>FABRICS AND GARMENTS</v>
          </cell>
          <cell r="G592" t="str">
            <v>020401</v>
          </cell>
          <cell r="H592" t="str">
            <v>TEXTILE PRODUCTS</v>
          </cell>
          <cell r="I592" t="str">
            <v>0204</v>
          </cell>
          <cell r="J592" t="str">
            <v>TEXTILES</v>
          </cell>
        </row>
        <row r="593">
          <cell r="D593" t="str">
            <v>INE020J01029</v>
          </cell>
          <cell r="E593" t="str">
            <v>020202005</v>
          </cell>
          <cell r="F593" t="str">
            <v>CONSUMER FOOD</v>
          </cell>
          <cell r="G593" t="str">
            <v>020202</v>
          </cell>
          <cell r="H593" t="str">
            <v>CONSUMER NON DURABLES</v>
          </cell>
          <cell r="I593" t="str">
            <v>0202</v>
          </cell>
          <cell r="J593" t="str">
            <v>CONSUMER GOODS</v>
          </cell>
        </row>
        <row r="594">
          <cell r="D594" t="str">
            <v>INE314T01025</v>
          </cell>
          <cell r="E594" t="str">
            <v>020202005</v>
          </cell>
          <cell r="F594" t="str">
            <v>CONSUMER FOOD</v>
          </cell>
          <cell r="G594" t="str">
            <v>020202</v>
          </cell>
          <cell r="H594" t="str">
            <v>CONSUMER NON DURABLES</v>
          </cell>
          <cell r="I594" t="str">
            <v>0202</v>
          </cell>
          <cell r="J594" t="str">
            <v>CONSUMER GOODS</v>
          </cell>
        </row>
        <row r="595">
          <cell r="D595" t="str">
            <v>INE973A01010</v>
          </cell>
          <cell r="E595" t="str">
            <v>020202004</v>
          </cell>
          <cell r="F595" t="str">
            <v>CIGARETTES</v>
          </cell>
          <cell r="G595" t="str">
            <v>020202</v>
          </cell>
          <cell r="H595" t="str">
            <v>CONSUMER NON DURABLES</v>
          </cell>
          <cell r="I595" t="str">
            <v>0202</v>
          </cell>
          <cell r="J595" t="str">
            <v>CONSUMER GOODS</v>
          </cell>
        </row>
        <row r="596">
          <cell r="D596" t="str">
            <v>INE025B01017</v>
          </cell>
          <cell r="E596" t="str">
            <v>020201005</v>
          </cell>
          <cell r="F596" t="str">
            <v>GEMS, JEWELLERY AND WATCHES</v>
          </cell>
          <cell r="G596" t="str">
            <v>020201</v>
          </cell>
          <cell r="H596" t="str">
            <v>CONSUMER DURABLES</v>
          </cell>
          <cell r="I596" t="str">
            <v>0202</v>
          </cell>
          <cell r="J596" t="str">
            <v>CONSUMER GOODS</v>
          </cell>
        </row>
        <row r="597">
          <cell r="D597" t="str">
            <v>INE405Y01013</v>
          </cell>
          <cell r="E597" t="str">
            <v>070101002</v>
          </cell>
          <cell r="F597" t="str">
            <v>BATTERIES - AUTOMOBILE</v>
          </cell>
          <cell r="G597" t="str">
            <v>070101</v>
          </cell>
          <cell r="H597" t="str">
            <v>AUTO ANCILLARIES</v>
          </cell>
          <cell r="I597" t="str">
            <v>0701</v>
          </cell>
          <cell r="J597" t="str">
            <v>AUTOMOBILE</v>
          </cell>
        </row>
        <row r="598">
          <cell r="D598" t="str">
            <v>INE805A01014</v>
          </cell>
          <cell r="E598" t="str">
            <v>060102001</v>
          </cell>
          <cell r="F598" t="str">
            <v>COMPUTERS - SOFTWARE</v>
          </cell>
          <cell r="G598" t="str">
            <v>060102</v>
          </cell>
          <cell r="H598" t="str">
            <v>SOFTWARE</v>
          </cell>
          <cell r="I598" t="str">
            <v>0601</v>
          </cell>
          <cell r="J598" t="str">
            <v>IT</v>
          </cell>
        </row>
        <row r="599">
          <cell r="D599" t="str">
            <v>INE127I01024</v>
          </cell>
          <cell r="E599" t="str">
            <v>010401005</v>
          </cell>
          <cell r="F599" t="str">
            <v>STEEL PRODUCTS</v>
          </cell>
          <cell r="G599" t="str">
            <v>010401</v>
          </cell>
          <cell r="H599" t="str">
            <v>FERROUS METALS</v>
          </cell>
          <cell r="I599" t="str">
            <v>0104</v>
          </cell>
          <cell r="J599" t="str">
            <v>METALS</v>
          </cell>
        </row>
        <row r="600">
          <cell r="D600" t="str">
            <v>INE533A01012</v>
          </cell>
          <cell r="E600" t="str">
            <v>070101006</v>
          </cell>
          <cell r="F600" t="str">
            <v>TYRES &amp; ALLIED</v>
          </cell>
          <cell r="G600" t="str">
            <v>070101</v>
          </cell>
          <cell r="H600" t="str">
            <v>AUTO ANCILLARIES</v>
          </cell>
          <cell r="I600" t="str">
            <v>0701</v>
          </cell>
          <cell r="J600" t="str">
            <v>AUTOMOBILE</v>
          </cell>
        </row>
        <row r="601">
          <cell r="D601" t="str">
            <v>INE177H01013</v>
          </cell>
          <cell r="E601" t="str">
            <v>010401005</v>
          </cell>
          <cell r="F601" t="str">
            <v>STEEL PRODUCTS</v>
          </cell>
          <cell r="G601" t="str">
            <v>010401</v>
          </cell>
          <cell r="H601" t="str">
            <v>FERROUS METALS</v>
          </cell>
          <cell r="I601" t="str">
            <v>0104</v>
          </cell>
          <cell r="J601" t="str">
            <v>METALS</v>
          </cell>
        </row>
        <row r="602">
          <cell r="D602" t="str">
            <v>INE517F01014</v>
          </cell>
          <cell r="E602" t="str">
            <v>080106003</v>
          </cell>
          <cell r="F602" t="str">
            <v>PORT</v>
          </cell>
          <cell r="G602" t="str">
            <v>080106</v>
          </cell>
          <cell r="H602" t="str">
            <v>TRANSPORTATION</v>
          </cell>
          <cell r="I602" t="str">
            <v>0801</v>
          </cell>
          <cell r="J602" t="str">
            <v>SERVICES</v>
          </cell>
        </row>
        <row r="603">
          <cell r="D603" t="str">
            <v>INE390G01014</v>
          </cell>
          <cell r="E603" t="str">
            <v>070201001</v>
          </cell>
          <cell r="F603" t="str">
            <v>CONSTRUCTION CIVIL</v>
          </cell>
          <cell r="G603" t="str">
            <v>070201</v>
          </cell>
          <cell r="H603" t="str">
            <v>CONSTRUCTION</v>
          </cell>
          <cell r="I603" t="str">
            <v>0702</v>
          </cell>
          <cell r="J603" t="str">
            <v>CONSTRUCTION</v>
          </cell>
        </row>
        <row r="604">
          <cell r="D604" t="str">
            <v>INE101D01020</v>
          </cell>
          <cell r="E604" t="str">
            <v>050201002</v>
          </cell>
          <cell r="F604" t="str">
            <v>PHARMACEUTICALS</v>
          </cell>
          <cell r="G604" t="str">
            <v>050201</v>
          </cell>
          <cell r="H604" t="str">
            <v>PHARMACEUTICALS</v>
          </cell>
          <cell r="I604" t="str">
            <v>0502</v>
          </cell>
          <cell r="J604" t="str">
            <v>PHARMA</v>
          </cell>
        </row>
        <row r="605">
          <cell r="D605" t="str">
            <v>INE371A01025</v>
          </cell>
          <cell r="E605" t="str">
            <v>070302007</v>
          </cell>
          <cell r="F605" t="str">
            <v>ELECTRODES</v>
          </cell>
          <cell r="G605" t="str">
            <v>070302</v>
          </cell>
          <cell r="H605" t="str">
            <v>INDUSTRIAL PRODUCTS</v>
          </cell>
          <cell r="I605" t="str">
            <v>0703</v>
          </cell>
          <cell r="J605" t="str">
            <v>INDUSTRIAL MANUFACTURING</v>
          </cell>
        </row>
        <row r="606">
          <cell r="D606" t="str">
            <v>INE047A01021</v>
          </cell>
          <cell r="E606" t="str">
            <v>010101001</v>
          </cell>
          <cell r="F606" t="str">
            <v>CEMENT</v>
          </cell>
          <cell r="G606" t="str">
            <v>010101</v>
          </cell>
          <cell r="H606" t="str">
            <v>CEMENT</v>
          </cell>
          <cell r="I606" t="str">
            <v>0101</v>
          </cell>
          <cell r="J606" t="str">
            <v>CEMENT &amp; CEMENT PRODUCTS</v>
          </cell>
        </row>
        <row r="607">
          <cell r="D607" t="str">
            <v>INE024L01027</v>
          </cell>
          <cell r="E607" t="str">
            <v>010402001</v>
          </cell>
          <cell r="F607" t="str">
            <v>INDUSTRIAL MINERALS</v>
          </cell>
          <cell r="G607" t="str">
            <v>010402</v>
          </cell>
          <cell r="H607" t="str">
            <v>MINERALS/MINING</v>
          </cell>
          <cell r="I607" t="str">
            <v>0104</v>
          </cell>
          <cell r="J607" t="str">
            <v>METALS</v>
          </cell>
        </row>
        <row r="608">
          <cell r="D608" t="str">
            <v>INE224A01026</v>
          </cell>
          <cell r="E608" t="str">
            <v>070302006</v>
          </cell>
          <cell r="F608" t="str">
            <v>DIESEL ENGINES</v>
          </cell>
          <cell r="G608" t="str">
            <v>070302</v>
          </cell>
          <cell r="H608" t="str">
            <v>INDUSTRIAL PRODUCTS</v>
          </cell>
          <cell r="I608" t="str">
            <v>0703</v>
          </cell>
          <cell r="J608" t="str">
            <v>INDUSTRIAL MANUFACTURING</v>
          </cell>
        </row>
        <row r="609">
          <cell r="D609" t="str">
            <v>INE544R01013</v>
          </cell>
          <cell r="E609" t="str">
            <v>020201012</v>
          </cell>
          <cell r="F609" t="str">
            <v>PLYWOOD BOARDS/ LAMINATES</v>
          </cell>
          <cell r="G609" t="str">
            <v>020201</v>
          </cell>
          <cell r="H609" t="str">
            <v>CONSUMER DURABLES</v>
          </cell>
          <cell r="I609" t="str">
            <v>0202</v>
          </cell>
          <cell r="J609" t="str">
            <v>CONSUMER GOODS</v>
          </cell>
        </row>
        <row r="610">
          <cell r="D610" t="str">
            <v>INE08ZM01014</v>
          </cell>
          <cell r="E610" t="str">
            <v>020201012</v>
          </cell>
          <cell r="F610" t="str">
            <v>PLYWOOD BOARDS/ LAMINATES</v>
          </cell>
          <cell r="G610" t="str">
            <v>020201</v>
          </cell>
          <cell r="H610" t="str">
            <v>CONSUMER DURABLES</v>
          </cell>
          <cell r="I610" t="str">
            <v>0202</v>
          </cell>
          <cell r="J610" t="str">
            <v>CONSUMER GOODS</v>
          </cell>
        </row>
        <row r="611">
          <cell r="D611" t="str">
            <v>INE461C01038</v>
          </cell>
          <cell r="E611" t="str">
            <v>020201012</v>
          </cell>
          <cell r="F611" t="str">
            <v>PLYWOOD BOARDS/ LAMINATES</v>
          </cell>
          <cell r="G611" t="str">
            <v>020201</v>
          </cell>
          <cell r="H611" t="str">
            <v>CONSUMER DURABLES</v>
          </cell>
          <cell r="I611" t="str">
            <v>0202</v>
          </cell>
          <cell r="J611" t="str">
            <v>CONSUMER GOODS</v>
          </cell>
        </row>
        <row r="612">
          <cell r="D612" t="str">
            <v>INE999K01014</v>
          </cell>
          <cell r="E612" t="str">
            <v>030201001</v>
          </cell>
          <cell r="F612" t="str">
            <v>POWER</v>
          </cell>
          <cell r="G612" t="str">
            <v>030201</v>
          </cell>
          <cell r="H612" t="str">
            <v>POWER</v>
          </cell>
          <cell r="I612" t="str">
            <v>0302</v>
          </cell>
          <cell r="J612" t="str">
            <v>POWER</v>
          </cell>
        </row>
        <row r="613">
          <cell r="D613" t="str">
            <v>INE985P01012</v>
          </cell>
          <cell r="E613" t="str">
            <v>020401002</v>
          </cell>
          <cell r="F613" t="str">
            <v>TEXTILES</v>
          </cell>
          <cell r="G613" t="str">
            <v>020401</v>
          </cell>
          <cell r="H613" t="str">
            <v>TEXTILE PRODUCTS</v>
          </cell>
          <cell r="I613" t="str">
            <v>0204</v>
          </cell>
          <cell r="J613" t="str">
            <v>TEXTILES</v>
          </cell>
        </row>
        <row r="614">
          <cell r="D614" t="str">
            <v>INE536A01023</v>
          </cell>
          <cell r="E614" t="str">
            <v>070302001</v>
          </cell>
          <cell r="F614" t="str">
            <v>ABRASIVES</v>
          </cell>
          <cell r="G614" t="str">
            <v>070302</v>
          </cell>
          <cell r="H614" t="str">
            <v>INDUSTRIAL PRODUCTS</v>
          </cell>
          <cell r="I614" t="str">
            <v>0703</v>
          </cell>
          <cell r="J614" t="str">
            <v>INDUSTRIAL MANUFACTURING</v>
          </cell>
        </row>
        <row r="615">
          <cell r="D615" t="str">
            <v>INE646C01018</v>
          </cell>
          <cell r="E615" t="str">
            <v>020202014</v>
          </cell>
          <cell r="F615" t="str">
            <v>TEA &amp;  COFFEE</v>
          </cell>
          <cell r="G615" t="str">
            <v>020202</v>
          </cell>
          <cell r="H615" t="str">
            <v>CONSUMER NON DURABLES</v>
          </cell>
          <cell r="I615" t="str">
            <v>0202</v>
          </cell>
          <cell r="J615" t="str">
            <v>CONSUMER GOODS</v>
          </cell>
        </row>
        <row r="616">
          <cell r="D616" t="str">
            <v>INE137I01015</v>
          </cell>
          <cell r="E616" t="str">
            <v>070302011</v>
          </cell>
          <cell r="F616" t="str">
            <v>RUBBER</v>
          </cell>
          <cell r="G616" t="str">
            <v>070302</v>
          </cell>
          <cell r="H616" t="str">
            <v>INDUSTRIAL PRODUCTS</v>
          </cell>
          <cell r="I616" t="str">
            <v>0703</v>
          </cell>
          <cell r="J616" t="str">
            <v>INDUSTRIAL MANUFACTURING</v>
          </cell>
        </row>
        <row r="617">
          <cell r="D617" t="str">
            <v>INE382Z01011</v>
          </cell>
          <cell r="E617" t="str">
            <v>070303002</v>
          </cell>
          <cell r="F617" t="str">
            <v>DEFENSE</v>
          </cell>
          <cell r="G617" t="str">
            <v>070303</v>
          </cell>
          <cell r="H617" t="str">
            <v>AEROSPACE &amp; DEFENSE</v>
          </cell>
          <cell r="I617" t="str">
            <v>0703</v>
          </cell>
          <cell r="J617" t="str">
            <v>INDUSTRIAL MANUFACTURING</v>
          </cell>
        </row>
        <row r="618">
          <cell r="D618" t="str">
            <v>INE542A01039</v>
          </cell>
          <cell r="E618" t="str">
            <v>010101001</v>
          </cell>
          <cell r="F618" t="str">
            <v>CEMENT</v>
          </cell>
          <cell r="G618" t="str">
            <v>010101</v>
          </cell>
          <cell r="H618" t="str">
            <v>CEMENT</v>
          </cell>
          <cell r="I618" t="str">
            <v>0101</v>
          </cell>
          <cell r="J618" t="str">
            <v>CEMENT &amp; CEMENT PRODUCTS</v>
          </cell>
        </row>
        <row r="619">
          <cell r="D619" t="str">
            <v>INE026A01025</v>
          </cell>
          <cell r="E619" t="str">
            <v>010301003</v>
          </cell>
          <cell r="F619" t="str">
            <v>FERTILISERS - PHOSPHATIC</v>
          </cell>
          <cell r="G619" t="str">
            <v>010301</v>
          </cell>
          <cell r="H619" t="str">
            <v>FERTILISERS</v>
          </cell>
          <cell r="I619" t="str">
            <v>0103</v>
          </cell>
          <cell r="J619" t="str">
            <v>FERTILISERS &amp; PESTICIDES</v>
          </cell>
        </row>
        <row r="620">
          <cell r="D620" t="str">
            <v>INE246F01010</v>
          </cell>
          <cell r="E620" t="str">
            <v>030101001</v>
          </cell>
          <cell r="F620" t="str">
            <v>GAS TRANSMISSION/MARKETING</v>
          </cell>
          <cell r="G620" t="str">
            <v>030101</v>
          </cell>
          <cell r="H620" t="str">
            <v>GAS</v>
          </cell>
          <cell r="I620" t="str">
            <v>0301</v>
          </cell>
          <cell r="J620" t="str">
            <v>OIL &amp; GAS</v>
          </cell>
        </row>
        <row r="621">
          <cell r="D621" t="str">
            <v>INE871H01011</v>
          </cell>
          <cell r="E621" t="str">
            <v>060102001</v>
          </cell>
          <cell r="F621" t="str">
            <v>COMPUTERS - SOFTWARE</v>
          </cell>
          <cell r="G621" t="str">
            <v>060102</v>
          </cell>
          <cell r="H621" t="str">
            <v>SOFTWARE</v>
          </cell>
          <cell r="I621" t="str">
            <v>0601</v>
          </cell>
          <cell r="J621" t="str">
            <v>IT</v>
          </cell>
        </row>
        <row r="622">
          <cell r="D622" t="str">
            <v>INE043A01012</v>
          </cell>
          <cell r="E622" t="str">
            <v>090102001</v>
          </cell>
          <cell r="F622" t="str">
            <v>TELECOM - SERVICES</v>
          </cell>
          <cell r="G622" t="str">
            <v>090102</v>
          </cell>
          <cell r="H622" t="str">
            <v>TELECOM - SERVICES</v>
          </cell>
          <cell r="I622" t="str">
            <v>0901</v>
          </cell>
          <cell r="J622" t="str">
            <v>TELECOM</v>
          </cell>
        </row>
        <row r="623">
          <cell r="D623" t="str">
            <v>INE221H01019</v>
          </cell>
          <cell r="E623" t="str">
            <v>090101001</v>
          </cell>
          <cell r="F623" t="str">
            <v>TELECOM - EQUIPMENT</v>
          </cell>
          <cell r="G623" t="str">
            <v>090101</v>
          </cell>
          <cell r="H623" t="str">
            <v>TELECOM -  EQUIPMENT &amp; ACCESSORIES</v>
          </cell>
          <cell r="I623" t="str">
            <v>0901</v>
          </cell>
          <cell r="J623" t="str">
            <v>TELECOM</v>
          </cell>
        </row>
        <row r="624">
          <cell r="D624" t="str">
            <v>INE537A01013</v>
          </cell>
          <cell r="E624" t="str">
            <v>020403001</v>
          </cell>
          <cell r="F624" t="str">
            <v>MAN MADE FIBRES/BLENDED</v>
          </cell>
          <cell r="G624" t="str">
            <v>020403</v>
          </cell>
          <cell r="H624" t="str">
            <v>TEXTILES - SYNTHETIC</v>
          </cell>
          <cell r="I624" t="str">
            <v>0204</v>
          </cell>
          <cell r="J624" t="str">
            <v>TEXTILES</v>
          </cell>
        </row>
        <row r="625">
          <cell r="D625" t="str">
            <v>INE302H01017</v>
          </cell>
          <cell r="E625" t="str">
            <v>020402001</v>
          </cell>
          <cell r="F625" t="str">
            <v>SPINNING-COTTON/BLENDED</v>
          </cell>
          <cell r="G625" t="str">
            <v>020402</v>
          </cell>
          <cell r="H625" t="str">
            <v>TEXTILES - COTTON</v>
          </cell>
          <cell r="I625" t="str">
            <v>0204</v>
          </cell>
          <cell r="J625" t="str">
            <v>TEXTILES</v>
          </cell>
        </row>
        <row r="626">
          <cell r="D626" t="str">
            <v>INE869I01013</v>
          </cell>
          <cell r="E626" t="str">
            <v>020301006</v>
          </cell>
          <cell r="F626" t="str">
            <v>TV BROADCASTING &amp; SOFTWARE PRODUCTION</v>
          </cell>
          <cell r="G626" t="str">
            <v>020301</v>
          </cell>
          <cell r="H626" t="str">
            <v>MEDIA &amp; ENTERTAINMENT</v>
          </cell>
          <cell r="I626" t="str">
            <v>0203</v>
          </cell>
          <cell r="J626" t="str">
            <v>MEDIA &amp; ENTERTAINMENT</v>
          </cell>
        </row>
        <row r="627">
          <cell r="D627" t="str">
            <v>INE742B01025</v>
          </cell>
          <cell r="E627" t="str">
            <v>050201002</v>
          </cell>
          <cell r="F627" t="str">
            <v>PHARMACEUTICALS</v>
          </cell>
          <cell r="G627" t="str">
            <v>050201</v>
          </cell>
          <cell r="H627" t="str">
            <v>PHARMACEUTICALS</v>
          </cell>
          <cell r="I627" t="str">
            <v>0502</v>
          </cell>
          <cell r="J627" t="str">
            <v>PHARMA</v>
          </cell>
        </row>
        <row r="628">
          <cell r="D628" t="str">
            <v>INE186A01019</v>
          </cell>
          <cell r="E628" t="str">
            <v>010201001</v>
          </cell>
          <cell r="F628" t="str">
            <v>CHEMICALS - INORGANIC</v>
          </cell>
          <cell r="G628" t="str">
            <v>010201</v>
          </cell>
          <cell r="H628" t="str">
            <v>CHEMICALS</v>
          </cell>
          <cell r="I628" t="str">
            <v>0102</v>
          </cell>
          <cell r="J628" t="str">
            <v>CHEMICALS</v>
          </cell>
        </row>
        <row r="629">
          <cell r="D629" t="str">
            <v>INE826C01016</v>
          </cell>
          <cell r="E629" t="str">
            <v>070301001</v>
          </cell>
          <cell r="F629" t="str">
            <v>ENGINEERING-DESIGNING-CONSTRUCTION</v>
          </cell>
          <cell r="G629" t="str">
            <v>070301</v>
          </cell>
          <cell r="H629" t="str">
            <v>INDUSTRIAL CAPITAL GOODS</v>
          </cell>
          <cell r="I629" t="str">
            <v>0703</v>
          </cell>
          <cell r="J629" t="str">
            <v>INDUSTRIAL MANUFACTURING</v>
          </cell>
        </row>
        <row r="630">
          <cell r="D630" t="str">
            <v>INE844O01030</v>
          </cell>
          <cell r="E630" t="str">
            <v>030101001</v>
          </cell>
          <cell r="F630" t="str">
            <v>GAS TRANSMISSION/MARKETING</v>
          </cell>
          <cell r="G630" t="str">
            <v>030101</v>
          </cell>
          <cell r="H630" t="str">
            <v>GAS</v>
          </cell>
          <cell r="I630" t="str">
            <v>0301</v>
          </cell>
          <cell r="J630" t="str">
            <v>OIL &amp; GAS</v>
          </cell>
        </row>
        <row r="631">
          <cell r="D631" t="str">
            <v>INE610B01024</v>
          </cell>
          <cell r="E631" t="str">
            <v>070302008</v>
          </cell>
          <cell r="F631" t="str">
            <v>PACKAGING</v>
          </cell>
          <cell r="G631" t="str">
            <v>070302</v>
          </cell>
          <cell r="H631" t="str">
            <v>INDUSTRIAL PRODUCTS</v>
          </cell>
          <cell r="I631" t="str">
            <v>0703</v>
          </cell>
          <cell r="J631" t="str">
            <v>INDUSTRIAL MANUFACTURING</v>
          </cell>
        </row>
        <row r="632">
          <cell r="D632" t="str">
            <v>INE635Q01029</v>
          </cell>
          <cell r="E632" t="str">
            <v>030103001</v>
          </cell>
          <cell r="F632" t="str">
            <v>LUBRICANTS</v>
          </cell>
          <cell r="G632" t="str">
            <v>030103</v>
          </cell>
          <cell r="H632" t="str">
            <v>PETROLEUM PRODUCTS</v>
          </cell>
          <cell r="I632" t="str">
            <v>0301</v>
          </cell>
          <cell r="J632" t="str">
            <v>OIL &amp; GAS</v>
          </cell>
        </row>
        <row r="633">
          <cell r="D633" t="str">
            <v>INE586G01017</v>
          </cell>
          <cell r="E633" t="str">
            <v>030103001</v>
          </cell>
          <cell r="F633" t="str">
            <v>LUBRICANTS</v>
          </cell>
          <cell r="G633" t="str">
            <v>030103</v>
          </cell>
          <cell r="H633" t="str">
            <v>PETROLEUM PRODUCTS</v>
          </cell>
          <cell r="I633" t="str">
            <v>0301</v>
          </cell>
          <cell r="J633" t="str">
            <v>OIL &amp; GAS</v>
          </cell>
        </row>
        <row r="634">
          <cell r="D634" t="str">
            <v>INE255D01024</v>
          </cell>
          <cell r="E634" t="str">
            <v>010201002</v>
          </cell>
          <cell r="F634" t="str">
            <v>CHEMICALS - ORGANIC</v>
          </cell>
          <cell r="G634" t="str">
            <v>010201</v>
          </cell>
          <cell r="H634" t="str">
            <v>CHEMICALS</v>
          </cell>
          <cell r="I634" t="str">
            <v>0102</v>
          </cell>
          <cell r="J634" t="str">
            <v>CHEMICALS</v>
          </cell>
        </row>
        <row r="635">
          <cell r="D635" t="str">
            <v>INE251H01024</v>
          </cell>
          <cell r="E635" t="str">
            <v>070202001</v>
          </cell>
          <cell r="F635" t="str">
            <v>ENGINEERING-DESIGNING-CONSTRUCTION</v>
          </cell>
          <cell r="G635" t="str">
            <v>070202</v>
          </cell>
          <cell r="H635" t="str">
            <v>CONSTRUCTION PROJECT</v>
          </cell>
          <cell r="I635" t="str">
            <v>0702</v>
          </cell>
          <cell r="J635" t="str">
            <v>CONSTRUCTION</v>
          </cell>
        </row>
        <row r="636">
          <cell r="D636" t="str">
            <v>INE066F01012</v>
          </cell>
          <cell r="E636" t="str">
            <v>070303001</v>
          </cell>
          <cell r="F636" t="str">
            <v>AEROSPACE</v>
          </cell>
          <cell r="G636" t="str">
            <v>070303</v>
          </cell>
          <cell r="H636" t="str">
            <v>AEROSPACE &amp; DEFENSE</v>
          </cell>
          <cell r="I636" t="str">
            <v>0703</v>
          </cell>
          <cell r="J636" t="str">
            <v>INDUSTRIAL MANUFACTURING</v>
          </cell>
        </row>
        <row r="637">
          <cell r="D637" t="str">
            <v>INE419U01012</v>
          </cell>
          <cell r="E637" t="str">
            <v>060102001</v>
          </cell>
          <cell r="F637" t="str">
            <v>COMPUTERS - SOFTWARE</v>
          </cell>
          <cell r="G637" t="str">
            <v>060102</v>
          </cell>
          <cell r="H637" t="str">
            <v>SOFTWARE</v>
          </cell>
          <cell r="I637" t="str">
            <v>0601</v>
          </cell>
          <cell r="J637" t="str">
            <v>IT</v>
          </cell>
        </row>
        <row r="638">
          <cell r="D638" t="str">
            <v>INE939D01015</v>
          </cell>
          <cell r="E638" t="str">
            <v>070101001</v>
          </cell>
          <cell r="F638" t="str">
            <v>AUTO ANCILLARIES</v>
          </cell>
          <cell r="G638" t="str">
            <v>070101</v>
          </cell>
          <cell r="H638" t="str">
            <v>AUTO ANCILLARIES</v>
          </cell>
          <cell r="I638" t="str">
            <v>0701</v>
          </cell>
          <cell r="J638" t="str">
            <v>AUTOMOBILE</v>
          </cell>
        </row>
        <row r="639">
          <cell r="D639" t="str">
            <v>INE544A01019</v>
          </cell>
          <cell r="E639" t="str">
            <v>020202014</v>
          </cell>
          <cell r="F639" t="str">
            <v>TEA &amp;  COFFEE</v>
          </cell>
          <cell r="G639" t="str">
            <v>020202</v>
          </cell>
          <cell r="H639" t="str">
            <v>CONSUMER NON DURABLES</v>
          </cell>
          <cell r="I639" t="str">
            <v>0202</v>
          </cell>
          <cell r="J639" t="str">
            <v>CONSUMER GOODS</v>
          </cell>
        </row>
        <row r="640">
          <cell r="D640" t="str">
            <v>INE982F01036</v>
          </cell>
          <cell r="E640" t="str">
            <v>020301006</v>
          </cell>
          <cell r="F640" t="str">
            <v>TV BROADCASTING &amp; SOFTWARE PRODUCTION</v>
          </cell>
          <cell r="G640" t="str">
            <v>020301</v>
          </cell>
          <cell r="H640" t="str">
            <v>MEDIA &amp; ENTERTAINMENT</v>
          </cell>
          <cell r="I640" t="str">
            <v>0203</v>
          </cell>
          <cell r="J640" t="str">
            <v>MEDIA &amp; ENTERTAINMENT</v>
          </cell>
        </row>
        <row r="641">
          <cell r="D641" t="str">
            <v>INE473B01035</v>
          </cell>
          <cell r="E641" t="str">
            <v>020202005</v>
          </cell>
          <cell r="F641" t="str">
            <v>CONSUMER FOOD</v>
          </cell>
          <cell r="G641" t="str">
            <v>020202</v>
          </cell>
          <cell r="H641" t="str">
            <v>CONSUMER NON DURABLES</v>
          </cell>
          <cell r="I641" t="str">
            <v>0202</v>
          </cell>
          <cell r="J641" t="str">
            <v>CONSUMER GOODS</v>
          </cell>
        </row>
        <row r="642">
          <cell r="D642" t="str">
            <v>INE176B01034</v>
          </cell>
          <cell r="E642" t="str">
            <v>020201002</v>
          </cell>
          <cell r="F642" t="str">
            <v>CONSUMER ELECTRONICS</v>
          </cell>
          <cell r="G642" t="str">
            <v>020201</v>
          </cell>
          <cell r="H642" t="str">
            <v>CONSUMER DURABLES</v>
          </cell>
          <cell r="I642" t="str">
            <v>0202</v>
          </cell>
          <cell r="J642" t="str">
            <v>CONSUMER GOODS</v>
          </cell>
        </row>
        <row r="643">
          <cell r="D643" t="str">
            <v>INE293B01029</v>
          </cell>
          <cell r="E643" t="str">
            <v>030101003</v>
          </cell>
          <cell r="F643" t="str">
            <v>LPG/CNG/PNG/LNG SUPPLIER</v>
          </cell>
          <cell r="G643" t="str">
            <v>030101</v>
          </cell>
          <cell r="H643" t="str">
            <v>GAS</v>
          </cell>
          <cell r="I643" t="str">
            <v>0301</v>
          </cell>
          <cell r="J643" t="str">
            <v>OIL &amp; GAS</v>
          </cell>
        </row>
        <row r="644">
          <cell r="D644" t="str">
            <v>INE292B01021</v>
          </cell>
          <cell r="E644" t="str">
            <v>020202002</v>
          </cell>
          <cell r="F644" t="str">
            <v>BATTERIES</v>
          </cell>
          <cell r="G644" t="str">
            <v>020202</v>
          </cell>
          <cell r="H644" t="str">
            <v>CONSUMER NON DURABLES</v>
          </cell>
          <cell r="I644" t="str">
            <v>0202</v>
          </cell>
          <cell r="J644" t="str">
            <v>CONSUMER GOODS</v>
          </cell>
        </row>
        <row r="645">
          <cell r="D645" t="str">
            <v>INE550B01022</v>
          </cell>
          <cell r="E645" t="str">
            <v>040102004</v>
          </cell>
          <cell r="F645" t="str">
            <v>NBFC</v>
          </cell>
          <cell r="G645" t="str">
            <v>040102</v>
          </cell>
          <cell r="H645" t="str">
            <v>FINANCE</v>
          </cell>
          <cell r="I645" t="str">
            <v>0401</v>
          </cell>
          <cell r="J645" t="str">
            <v>FINANCIAL SERVICES</v>
          </cell>
        </row>
        <row r="646">
          <cell r="D646" t="str">
            <v>INE549A01026</v>
          </cell>
          <cell r="E646" t="str">
            <v>070202001</v>
          </cell>
          <cell r="F646" t="str">
            <v>ENGINEERING-DESIGNING-CONSTRUCTION</v>
          </cell>
          <cell r="G646" t="str">
            <v>070202</v>
          </cell>
          <cell r="H646" t="str">
            <v>CONSTRUCTION PROJECT</v>
          </cell>
          <cell r="I646" t="str">
            <v>0702</v>
          </cell>
          <cell r="J646" t="str">
            <v>CONSTRUCTION</v>
          </cell>
        </row>
        <row r="647">
          <cell r="D647" t="str">
            <v>INE075I01017</v>
          </cell>
          <cell r="E647" t="str">
            <v>050101001</v>
          </cell>
          <cell r="F647" t="str">
            <v>HOSPITAL</v>
          </cell>
          <cell r="G647" t="str">
            <v>050101</v>
          </cell>
          <cell r="H647" t="str">
            <v>HEALTHCARE SERVICES</v>
          </cell>
          <cell r="I647" t="str">
            <v>0501</v>
          </cell>
          <cell r="J647" t="str">
            <v>HEALTHCARE SERVICES</v>
          </cell>
        </row>
        <row r="648">
          <cell r="D648" t="str">
            <v>INE236A01020</v>
          </cell>
          <cell r="E648" t="str">
            <v>060101002</v>
          </cell>
          <cell r="F648" t="str">
            <v>IT ENABLED SERVICES - HARDWARE</v>
          </cell>
          <cell r="G648" t="str">
            <v>060101</v>
          </cell>
          <cell r="H648" t="str">
            <v>HARDWARE</v>
          </cell>
          <cell r="I648" t="str">
            <v>0601</v>
          </cell>
          <cell r="J648" t="str">
            <v>IT</v>
          </cell>
        </row>
        <row r="649">
          <cell r="D649" t="str">
            <v>INE860A01027</v>
          </cell>
          <cell r="E649" t="str">
            <v>060102001</v>
          </cell>
          <cell r="F649" t="str">
            <v>COMPUTERS - SOFTWARE</v>
          </cell>
          <cell r="G649" t="str">
            <v>060102</v>
          </cell>
          <cell r="H649" t="str">
            <v>SOFTWARE</v>
          </cell>
          <cell r="I649" t="str">
            <v>0601</v>
          </cell>
          <cell r="J649" t="str">
            <v>IT</v>
          </cell>
        </row>
        <row r="650">
          <cell r="D650" t="str">
            <v>INE001A01036</v>
          </cell>
          <cell r="E650" t="str">
            <v>040102002</v>
          </cell>
          <cell r="F650" t="str">
            <v>HOUSING FINANCE</v>
          </cell>
          <cell r="G650" t="str">
            <v>040102</v>
          </cell>
          <cell r="H650" t="str">
            <v>FINANCE</v>
          </cell>
          <cell r="I650" t="str">
            <v>0401</v>
          </cell>
          <cell r="J650" t="str">
            <v>FINANCIAL SERVICES</v>
          </cell>
        </row>
        <row r="651">
          <cell r="D651" t="str">
            <v>INE127D01025</v>
          </cell>
          <cell r="E651" t="str">
            <v>040102005</v>
          </cell>
          <cell r="F651" t="str">
            <v>OTHER FINANCIAL SERVICES</v>
          </cell>
          <cell r="G651" t="str">
            <v>040102</v>
          </cell>
          <cell r="H651" t="str">
            <v>FINANCE</v>
          </cell>
          <cell r="I651" t="str">
            <v>0401</v>
          </cell>
          <cell r="J651" t="str">
            <v>FINANCIAL SERVICES</v>
          </cell>
        </row>
        <row r="652">
          <cell r="D652" t="str">
            <v>INE040A01034</v>
          </cell>
          <cell r="E652" t="str">
            <v>040101001</v>
          </cell>
          <cell r="F652" t="str">
            <v>BANKS</v>
          </cell>
          <cell r="G652" t="str">
            <v>040101</v>
          </cell>
          <cell r="H652" t="str">
            <v>BANKS</v>
          </cell>
          <cell r="I652" t="str">
            <v>0401</v>
          </cell>
          <cell r="J652" t="str">
            <v>FINANCIAL SERVICES</v>
          </cell>
        </row>
        <row r="653">
          <cell r="D653" t="str">
            <v>INE795G01014</v>
          </cell>
          <cell r="E653" t="str">
            <v>040102010</v>
          </cell>
          <cell r="F653" t="str">
            <v>INSURANCE</v>
          </cell>
          <cell r="G653" t="str">
            <v>040102</v>
          </cell>
          <cell r="H653" t="str">
            <v>FINANCE</v>
          </cell>
          <cell r="I653" t="str">
            <v>0401</v>
          </cell>
          <cell r="J653" t="str">
            <v>FINANCIAL SERVICES</v>
          </cell>
        </row>
        <row r="654">
          <cell r="D654" t="str">
            <v>INE191I01012</v>
          </cell>
          <cell r="E654" t="str">
            <v>070201003</v>
          </cell>
          <cell r="F654" t="str">
            <v>RESIDENTIAL/COMMERCIAL/SEZ Project</v>
          </cell>
          <cell r="G654" t="str">
            <v>070201</v>
          </cell>
          <cell r="H654" t="str">
            <v>CONSTRUCTION</v>
          </cell>
          <cell r="I654" t="str">
            <v>0702</v>
          </cell>
          <cell r="J654" t="str">
            <v>CONSTRUCTION</v>
          </cell>
        </row>
        <row r="655">
          <cell r="D655" t="str">
            <v>INE558R01013</v>
          </cell>
          <cell r="E655" t="str">
            <v>070202001</v>
          </cell>
          <cell r="F655" t="str">
            <v>ENGINEERING-DESIGNING-CONSTRUCTION</v>
          </cell>
          <cell r="G655" t="str">
            <v>070202</v>
          </cell>
          <cell r="H655" t="str">
            <v>CONSTRUCTION PROJECT</v>
          </cell>
          <cell r="I655" t="str">
            <v>0702</v>
          </cell>
          <cell r="J655" t="str">
            <v>CONSTRUCTION</v>
          </cell>
        </row>
        <row r="656">
          <cell r="D656" t="str">
            <v>INE545A01016</v>
          </cell>
          <cell r="E656" t="str">
            <v>070302007</v>
          </cell>
          <cell r="F656" t="str">
            <v>ELECTRODES</v>
          </cell>
          <cell r="G656" t="str">
            <v>070302</v>
          </cell>
          <cell r="H656" t="str">
            <v>INDUSTRIAL PRODUCTS</v>
          </cell>
          <cell r="I656" t="str">
            <v>0703</v>
          </cell>
          <cell r="J656" t="str">
            <v>INDUSTRIAL MANUFACTURING</v>
          </cell>
        </row>
        <row r="657">
          <cell r="D657" t="str">
            <v>INE578A01017</v>
          </cell>
          <cell r="E657" t="str">
            <v>010101001</v>
          </cell>
          <cell r="F657" t="str">
            <v>CEMENT</v>
          </cell>
          <cell r="G657" t="str">
            <v>010101</v>
          </cell>
          <cell r="H657" t="str">
            <v>CEMENT</v>
          </cell>
          <cell r="I657" t="str">
            <v>0101</v>
          </cell>
          <cell r="J657" t="str">
            <v>CEMENT &amp; CEMENT PRODUCTS</v>
          </cell>
        </row>
        <row r="658">
          <cell r="D658" t="str">
            <v>INE0AJG01018</v>
          </cell>
          <cell r="E658" t="str">
            <v>070201003</v>
          </cell>
          <cell r="F658" t="str">
            <v>RESIDENTIAL/COMMERCIAL/SEZ Project</v>
          </cell>
          <cell r="G658" t="str">
            <v>070201</v>
          </cell>
          <cell r="H658" t="str">
            <v>CONSTRUCTION</v>
          </cell>
          <cell r="I658" t="str">
            <v>0702</v>
          </cell>
          <cell r="J658" t="str">
            <v>CONSTRUCTION</v>
          </cell>
        </row>
        <row r="659">
          <cell r="D659" t="str">
            <v>INE688E01024</v>
          </cell>
          <cell r="E659" t="str">
            <v>070301003</v>
          </cell>
          <cell r="F659" t="str">
            <v>INDUSTRIAL EQUIPMENT</v>
          </cell>
          <cell r="G659" t="str">
            <v>070301</v>
          </cell>
          <cell r="H659" t="str">
            <v>INDUSTRIAL CAPITAL GOODS</v>
          </cell>
          <cell r="I659" t="str">
            <v>0703</v>
          </cell>
          <cell r="J659" t="str">
            <v>INDUSTRIAL MANUFACTURING</v>
          </cell>
        </row>
        <row r="660">
          <cell r="D660" t="str">
            <v>INE978A01027</v>
          </cell>
          <cell r="E660" t="str">
            <v>020202005</v>
          </cell>
          <cell r="F660" t="str">
            <v>CONSUMER FOOD</v>
          </cell>
          <cell r="G660" t="str">
            <v>020202</v>
          </cell>
          <cell r="H660" t="str">
            <v>CONSUMER NON DURABLES</v>
          </cell>
          <cell r="I660" t="str">
            <v>0202</v>
          </cell>
          <cell r="J660" t="str">
            <v>CONSUMER GOODS</v>
          </cell>
        </row>
        <row r="661">
          <cell r="D661" t="str">
            <v>INE158A01026</v>
          </cell>
          <cell r="E661" t="str">
            <v>020101002</v>
          </cell>
          <cell r="F661" t="str">
            <v>MOTOR CYCLES/SCOOTERS</v>
          </cell>
          <cell r="G661" t="str">
            <v>020101</v>
          </cell>
          <cell r="H661" t="str">
            <v>AUTO</v>
          </cell>
          <cell r="I661" t="str">
            <v>0201</v>
          </cell>
          <cell r="J661" t="str">
            <v>AUTOMOBILE</v>
          </cell>
        </row>
        <row r="662">
          <cell r="D662" t="str">
            <v>INE782E01017</v>
          </cell>
          <cell r="E662" t="str">
            <v>050201002</v>
          </cell>
          <cell r="F662" t="str">
            <v>PHARMACEUTICALS</v>
          </cell>
          <cell r="G662" t="str">
            <v>050201</v>
          </cell>
          <cell r="H662" t="str">
            <v>PHARMACEUTICALS</v>
          </cell>
          <cell r="I662" t="str">
            <v>0502</v>
          </cell>
          <cell r="J662" t="str">
            <v>PHARMA</v>
          </cell>
        </row>
        <row r="663">
          <cell r="D663" t="str">
            <v>INE750M01017</v>
          </cell>
          <cell r="E663" t="str">
            <v>080105001</v>
          </cell>
          <cell r="F663" t="str">
            <v>TRADING</v>
          </cell>
          <cell r="G663" t="str">
            <v>080105</v>
          </cell>
          <cell r="H663" t="str">
            <v>TRADING</v>
          </cell>
          <cell r="I663" t="str">
            <v>0801</v>
          </cell>
          <cell r="J663" t="str">
            <v>SERVICES</v>
          </cell>
        </row>
        <row r="664">
          <cell r="D664" t="str">
            <v>INE093A01033</v>
          </cell>
          <cell r="E664" t="str">
            <v>060102001</v>
          </cell>
          <cell r="F664" t="str">
            <v>COMPUTERS - SOFTWARE</v>
          </cell>
          <cell r="G664" t="str">
            <v>060102</v>
          </cell>
          <cell r="H664" t="str">
            <v>SOFTWARE</v>
          </cell>
          <cell r="I664" t="str">
            <v>0601</v>
          </cell>
          <cell r="J664" t="str">
            <v>IT</v>
          </cell>
        </row>
        <row r="665">
          <cell r="D665" t="str">
            <v>INE548A01028</v>
          </cell>
          <cell r="E665" t="str">
            <v>090101001</v>
          </cell>
          <cell r="F665" t="str">
            <v>TELECOM - EQUIPMENT</v>
          </cell>
          <cell r="G665" t="str">
            <v>090101</v>
          </cell>
          <cell r="H665" t="str">
            <v>TELECOM -  EQUIPMENT &amp; ACCESSORIES</v>
          </cell>
          <cell r="I665" t="str">
            <v>0901</v>
          </cell>
          <cell r="J665" t="str">
            <v>TELECOM</v>
          </cell>
        </row>
        <row r="666">
          <cell r="D666" t="str">
            <v>INE926X01010</v>
          </cell>
          <cell r="E666" t="str">
            <v>070202001</v>
          </cell>
          <cell r="F666" t="str">
            <v>ENGINEERING-DESIGNING-CONSTRUCTION</v>
          </cell>
          <cell r="G666" t="str">
            <v>070202</v>
          </cell>
          <cell r="H666" t="str">
            <v>CONSTRUCTION PROJECT</v>
          </cell>
          <cell r="I666" t="str">
            <v>0702</v>
          </cell>
          <cell r="J666" t="str">
            <v>CONSTRUCTION</v>
          </cell>
        </row>
        <row r="667">
          <cell r="D667" t="str">
            <v>INE170I01016</v>
          </cell>
          <cell r="E667" t="str">
            <v>060102003</v>
          </cell>
          <cell r="F667" t="str">
            <v>IT ENABLED SERVICES - SOFTWARE</v>
          </cell>
          <cell r="G667" t="str">
            <v>060102</v>
          </cell>
          <cell r="H667" t="str">
            <v>SOFTWARE</v>
          </cell>
          <cell r="I667" t="str">
            <v>0601</v>
          </cell>
          <cell r="J667" t="str">
            <v>IT</v>
          </cell>
        </row>
        <row r="668">
          <cell r="D668" t="str">
            <v>INE361M01021</v>
          </cell>
          <cell r="E668" t="str">
            <v>070202001</v>
          </cell>
          <cell r="F668" t="str">
            <v>ENGINEERING-DESIGNING-CONSTRUCTION</v>
          </cell>
          <cell r="G668" t="str">
            <v>070202</v>
          </cell>
          <cell r="H668" t="str">
            <v>CONSTRUCTION PROJECT</v>
          </cell>
          <cell r="I668" t="str">
            <v>0702</v>
          </cell>
          <cell r="J668" t="str">
            <v>CONSTRUCTION</v>
          </cell>
        </row>
        <row r="669">
          <cell r="D669" t="str">
            <v>INE475B01022</v>
          </cell>
          <cell r="E669" t="str">
            <v>050201002</v>
          </cell>
          <cell r="F669" t="str">
            <v>PHARMACEUTICALS</v>
          </cell>
          <cell r="G669" t="str">
            <v>050201</v>
          </cell>
          <cell r="H669" t="str">
            <v>PHARMACEUTICALS</v>
          </cell>
          <cell r="I669" t="str">
            <v>0502</v>
          </cell>
          <cell r="J669" t="str">
            <v>PHARMA</v>
          </cell>
        </row>
        <row r="670">
          <cell r="D670" t="str">
            <v>INE557A01011</v>
          </cell>
          <cell r="E670" t="str">
            <v>010101002</v>
          </cell>
          <cell r="F670" t="str">
            <v>CEMENT PRODUCTS</v>
          </cell>
          <cell r="G670" t="str">
            <v>010101</v>
          </cell>
          <cell r="H670" t="str">
            <v>CEMENT</v>
          </cell>
          <cell r="I670" t="str">
            <v>0101</v>
          </cell>
          <cell r="J670" t="str">
            <v>CEMENT &amp; CEMENT PRODUCTS</v>
          </cell>
        </row>
        <row r="671">
          <cell r="D671" t="str">
            <v>INE788H01017</v>
          </cell>
          <cell r="E671" t="str">
            <v>070302004</v>
          </cell>
          <cell r="F671" t="str">
            <v>CASTINGS/FORGINGS</v>
          </cell>
          <cell r="G671" t="str">
            <v>070302</v>
          </cell>
          <cell r="H671" t="str">
            <v>INDUSTRIAL PRODUCTS</v>
          </cell>
          <cell r="I671" t="str">
            <v>0703</v>
          </cell>
          <cell r="J671" t="str">
            <v>INDUSTRIAL MANUFACTURING</v>
          </cell>
        </row>
        <row r="672">
          <cell r="D672" t="str">
            <v>INE049A01027</v>
          </cell>
          <cell r="E672" t="str">
            <v>020401001</v>
          </cell>
          <cell r="F672" t="str">
            <v>FABRICS AND GARMENTS</v>
          </cell>
          <cell r="G672" t="str">
            <v>020401</v>
          </cell>
          <cell r="H672" t="str">
            <v>TEXTILE PRODUCTS</v>
          </cell>
          <cell r="I672" t="str">
            <v>0204</v>
          </cell>
          <cell r="J672" t="str">
            <v>TEXTILES</v>
          </cell>
        </row>
        <row r="673">
          <cell r="D673" t="str">
            <v>INE038A01020</v>
          </cell>
          <cell r="E673" t="str">
            <v>010403001</v>
          </cell>
          <cell r="F673" t="str">
            <v>ALUMINIUM</v>
          </cell>
          <cell r="G673" t="str">
            <v>010403</v>
          </cell>
          <cell r="H673" t="str">
            <v>NON - FERROUS METALS</v>
          </cell>
          <cell r="I673" t="str">
            <v>0104</v>
          </cell>
          <cell r="J673" t="str">
            <v>METALS</v>
          </cell>
        </row>
        <row r="674">
          <cell r="D674" t="str">
            <v>INE310C01029</v>
          </cell>
          <cell r="E674" t="str">
            <v>070101001</v>
          </cell>
          <cell r="F674" t="str">
            <v>AUTO ANCILLARIES</v>
          </cell>
          <cell r="G674" t="str">
            <v>070101</v>
          </cell>
          <cell r="H674" t="str">
            <v>AUTO ANCILLARIES</v>
          </cell>
          <cell r="I674" t="str">
            <v>0701</v>
          </cell>
          <cell r="J674" t="str">
            <v>AUTOMOBILE</v>
          </cell>
        </row>
        <row r="675">
          <cell r="D675" t="str">
            <v>INE642Y01011</v>
          </cell>
          <cell r="E675" t="str">
            <v>010201003</v>
          </cell>
          <cell r="F675" t="str">
            <v>CHEMICALS - SPECIALITY</v>
          </cell>
          <cell r="G675" t="str">
            <v>010201</v>
          </cell>
          <cell r="H675" t="str">
            <v>CHEMICALS</v>
          </cell>
          <cell r="I675" t="str">
            <v>0102</v>
          </cell>
          <cell r="J675" t="str">
            <v>CHEMICALS</v>
          </cell>
        </row>
        <row r="676">
          <cell r="D676" t="str">
            <v>INE531E01026</v>
          </cell>
          <cell r="E676" t="str">
            <v>010403002</v>
          </cell>
          <cell r="F676" t="str">
            <v>COPPER &amp; COPPER PRODUCTS</v>
          </cell>
          <cell r="G676" t="str">
            <v>010403</v>
          </cell>
          <cell r="H676" t="str">
            <v>NON - FERROUS METALS</v>
          </cell>
          <cell r="I676" t="str">
            <v>0104</v>
          </cell>
          <cell r="J676" t="str">
            <v>METALS</v>
          </cell>
        </row>
        <row r="677">
          <cell r="D677" t="str">
            <v>INE253A01025</v>
          </cell>
          <cell r="E677" t="str">
            <v>020101003</v>
          </cell>
          <cell r="F677" t="str">
            <v>PASSENGER/UTILITY VEHICLES</v>
          </cell>
          <cell r="G677" t="str">
            <v>020101</v>
          </cell>
          <cell r="H677" t="str">
            <v>AUTO</v>
          </cell>
          <cell r="I677" t="str">
            <v>0201</v>
          </cell>
          <cell r="J677" t="str">
            <v>AUTOMOBILE</v>
          </cell>
        </row>
        <row r="678">
          <cell r="D678" t="str">
            <v>INE952A01022</v>
          </cell>
          <cell r="E678" t="str">
            <v>020201006</v>
          </cell>
          <cell r="F678" t="str">
            <v>GLASS - CONSUMER</v>
          </cell>
          <cell r="G678" t="str">
            <v>020201</v>
          </cell>
          <cell r="H678" t="str">
            <v>CONSUMER DURABLES</v>
          </cell>
          <cell r="I678" t="str">
            <v>0202</v>
          </cell>
          <cell r="J678" t="str">
            <v>CONSUMER GOODS</v>
          </cell>
        </row>
        <row r="679">
          <cell r="D679" t="str">
            <v>INE345A01011</v>
          </cell>
          <cell r="E679" t="str">
            <v>030102002</v>
          </cell>
          <cell r="F679" t="str">
            <v>OIL EXPLORATION</v>
          </cell>
          <cell r="G679" t="str">
            <v>030102</v>
          </cell>
          <cell r="H679" t="str">
            <v>OIL</v>
          </cell>
          <cell r="I679" t="str">
            <v>0301</v>
          </cell>
          <cell r="J679" t="str">
            <v>OIL &amp; GAS</v>
          </cell>
        </row>
        <row r="680">
          <cell r="D680" t="str">
            <v>INE094A01015</v>
          </cell>
          <cell r="E680" t="str">
            <v>030103002</v>
          </cell>
          <cell r="F680" t="str">
            <v>REFINERIES/MARKETING</v>
          </cell>
          <cell r="G680" t="str">
            <v>030103</v>
          </cell>
          <cell r="H680" t="str">
            <v>PETROLEUM PRODUCTS</v>
          </cell>
          <cell r="I680" t="str">
            <v>0301</v>
          </cell>
          <cell r="J680" t="str">
            <v>OIL &amp; GAS</v>
          </cell>
        </row>
        <row r="681">
          <cell r="D681" t="str">
            <v>INE155B01012</v>
          </cell>
          <cell r="E681" t="str">
            <v>020403001</v>
          </cell>
          <cell r="F681" t="str">
            <v>MAN MADE FIBRES/BLENDED</v>
          </cell>
          <cell r="G681" t="str">
            <v>020403</v>
          </cell>
          <cell r="H681" t="str">
            <v>TEXTILES - SYNTHETIC</v>
          </cell>
          <cell r="I681" t="str">
            <v>0204</v>
          </cell>
          <cell r="J681" t="str">
            <v>TEXTILES</v>
          </cell>
        </row>
        <row r="682">
          <cell r="D682" t="str">
            <v>INE030A01027</v>
          </cell>
          <cell r="E682" t="str">
            <v>020202007</v>
          </cell>
          <cell r="F682" t="str">
            <v>DIVERSIFIED</v>
          </cell>
          <cell r="G682" t="str">
            <v>020202</v>
          </cell>
          <cell r="H682" t="str">
            <v>CONSUMER NON DURABLES</v>
          </cell>
          <cell r="I682" t="str">
            <v>0202</v>
          </cell>
          <cell r="J682" t="str">
            <v>CONSUMER GOODS</v>
          </cell>
        </row>
        <row r="683">
          <cell r="D683" t="str">
            <v>INE267A01025</v>
          </cell>
          <cell r="E683" t="str">
            <v>010403003</v>
          </cell>
          <cell r="F683" t="str">
            <v>ZINC</v>
          </cell>
          <cell r="G683" t="str">
            <v>010403</v>
          </cell>
          <cell r="H683" t="str">
            <v>NON - FERROUS METALS</v>
          </cell>
          <cell r="I683" t="str">
            <v>0104</v>
          </cell>
          <cell r="J683" t="str">
            <v>METALS</v>
          </cell>
        </row>
        <row r="684">
          <cell r="D684" t="str">
            <v>INE835D01023</v>
          </cell>
          <cell r="E684" t="str">
            <v>070301003</v>
          </cell>
          <cell r="F684" t="str">
            <v>INDUSTRIAL EQUIPMENT</v>
          </cell>
          <cell r="G684" t="str">
            <v>070301</v>
          </cell>
          <cell r="H684" t="str">
            <v>INDUSTRIAL CAPITAL GOODS</v>
          </cell>
          <cell r="I684" t="str">
            <v>0703</v>
          </cell>
          <cell r="J684" t="str">
            <v>INDUSTRIAL MANUFACTURING</v>
          </cell>
        </row>
        <row r="685">
          <cell r="D685" t="str">
            <v>INE598C01011</v>
          </cell>
          <cell r="E685" t="str">
            <v>010401005</v>
          </cell>
          <cell r="F685" t="str">
            <v>STEEL PRODUCTS</v>
          </cell>
          <cell r="G685" t="str">
            <v>010401</v>
          </cell>
          <cell r="H685" t="str">
            <v>FERROUS METALS</v>
          </cell>
          <cell r="I685" t="str">
            <v>0104</v>
          </cell>
          <cell r="J685" t="str">
            <v>METALS</v>
          </cell>
        </row>
        <row r="686">
          <cell r="D686" t="str">
            <v>INE106T01017</v>
          </cell>
          <cell r="E686" t="str">
            <v>010401005</v>
          </cell>
          <cell r="F686" t="str">
            <v>STEEL PRODUCTS</v>
          </cell>
          <cell r="G686" t="str">
            <v>010401</v>
          </cell>
          <cell r="H686" t="str">
            <v>FERROUS METALS</v>
          </cell>
          <cell r="I686" t="str">
            <v>0104</v>
          </cell>
          <cell r="J686" t="str">
            <v>METALS</v>
          </cell>
        </row>
        <row r="687">
          <cell r="D687" t="str">
            <v>INE120D01012</v>
          </cell>
          <cell r="E687" t="str">
            <v>070302009</v>
          </cell>
          <cell r="F687" t="str">
            <v>PLASTIC PRODUCTS</v>
          </cell>
          <cell r="G687" t="str">
            <v>070302</v>
          </cell>
          <cell r="H687" t="str">
            <v>INDUSTRIAL PRODUCTS</v>
          </cell>
          <cell r="I687" t="str">
            <v>0703</v>
          </cell>
          <cell r="J687" t="str">
            <v>INDUSTRIAL MANUFACTURING</v>
          </cell>
        </row>
        <row r="688">
          <cell r="D688" t="str">
            <v>INE127B01011</v>
          </cell>
          <cell r="E688" t="str">
            <v>070101001</v>
          </cell>
          <cell r="F688" t="str">
            <v>AUTO ANCILLARIES</v>
          </cell>
          <cell r="G688" t="str">
            <v>070101</v>
          </cell>
          <cell r="H688" t="str">
            <v>AUTO ANCILLARIES</v>
          </cell>
          <cell r="I688" t="str">
            <v>0701</v>
          </cell>
          <cell r="J688" t="str">
            <v>AUTOMOBILE</v>
          </cell>
        </row>
        <row r="689">
          <cell r="D689" t="str">
            <v>INE102A01024</v>
          </cell>
          <cell r="E689" t="str">
            <v>080104001</v>
          </cell>
          <cell r="F689" t="str">
            <v>HOTELS/RESORTS</v>
          </cell>
          <cell r="G689" t="str">
            <v>080104</v>
          </cell>
          <cell r="H689" t="str">
            <v>HOTELS/ RESORTS AND OTHER RECREATIONAL ACTIVITIES</v>
          </cell>
          <cell r="I689" t="str">
            <v>0801</v>
          </cell>
          <cell r="J689" t="str">
            <v>SERVICES</v>
          </cell>
        </row>
        <row r="690">
          <cell r="D690" t="str">
            <v>INE262A01018</v>
          </cell>
          <cell r="E690" t="str">
            <v>070301003</v>
          </cell>
          <cell r="F690" t="str">
            <v>INDUSTRIAL EQUIPMENT</v>
          </cell>
          <cell r="G690" t="str">
            <v>070301</v>
          </cell>
          <cell r="H690" t="str">
            <v>INDUSTRIAL CAPITAL GOODS</v>
          </cell>
          <cell r="I690" t="str">
            <v>0703</v>
          </cell>
          <cell r="J690" t="str">
            <v>INDUSTRIAL MANUFACTURING</v>
          </cell>
        </row>
        <row r="691">
          <cell r="D691" t="str">
            <v>INE871K01015</v>
          </cell>
          <cell r="E691" t="str">
            <v>020301005</v>
          </cell>
          <cell r="F691" t="str">
            <v>PRINTING AND PUBLISHING</v>
          </cell>
          <cell r="G691" t="str">
            <v>020301</v>
          </cell>
          <cell r="H691" t="str">
            <v>MEDIA &amp; ENTERTAINMENT</v>
          </cell>
          <cell r="I691" t="str">
            <v>0203</v>
          </cell>
          <cell r="J691" t="str">
            <v>MEDIA &amp; ENTERTAINMENT</v>
          </cell>
        </row>
        <row r="692">
          <cell r="D692" t="str">
            <v>INE254N01018</v>
          </cell>
          <cell r="E692" t="str">
            <v>020202005</v>
          </cell>
          <cell r="F692" t="str">
            <v>CONSUMER FOOD</v>
          </cell>
          <cell r="G692" t="str">
            <v>020202</v>
          </cell>
          <cell r="H692" t="str">
            <v>CONSUMER NON DURABLES</v>
          </cell>
          <cell r="I692" t="str">
            <v>0202</v>
          </cell>
          <cell r="J692" t="str">
            <v>CONSUMER GOODS</v>
          </cell>
        </row>
        <row r="693">
          <cell r="D693" t="str">
            <v>INE671A01010</v>
          </cell>
          <cell r="E693" t="str">
            <v>070301002</v>
          </cell>
          <cell r="F693" t="str">
            <v>INDUSTRIAL ELECTRONICS</v>
          </cell>
          <cell r="G693" t="str">
            <v>070301</v>
          </cell>
          <cell r="H693" t="str">
            <v>INDUSTRIAL CAPITAL GOODS</v>
          </cell>
          <cell r="I693" t="str">
            <v>0703</v>
          </cell>
          <cell r="J693" t="str">
            <v>INDUSTRIAL MANUFACTURING</v>
          </cell>
        </row>
        <row r="694">
          <cell r="D694" t="str">
            <v>INE634A01018</v>
          </cell>
          <cell r="E694" t="str">
            <v>070301004</v>
          </cell>
          <cell r="F694" t="str">
            <v>POWER EQUIPMENT</v>
          </cell>
          <cell r="G694" t="str">
            <v>070301</v>
          </cell>
          <cell r="H694" t="str">
            <v>INDUSTRIAL CAPITAL GOODS</v>
          </cell>
          <cell r="I694" t="str">
            <v>0703</v>
          </cell>
          <cell r="J694" t="str">
            <v>INDUSTRIAL MANUFACTURING</v>
          </cell>
        </row>
        <row r="695">
          <cell r="D695" t="str">
            <v>INE275F01019</v>
          </cell>
          <cell r="E695" t="str">
            <v>080104001</v>
          </cell>
          <cell r="F695" t="str">
            <v>HOTELS/RESORTS</v>
          </cell>
          <cell r="G695" t="str">
            <v>080104</v>
          </cell>
          <cell r="H695" t="str">
            <v>HOTELS/ RESORTS AND OTHER RECREATIONAL ACTIVITIES</v>
          </cell>
          <cell r="I695" t="str">
            <v>0801</v>
          </cell>
          <cell r="J695" t="str">
            <v>SERVICES</v>
          </cell>
        </row>
        <row r="696">
          <cell r="D696" t="str">
            <v>INE596H01014</v>
          </cell>
          <cell r="E696" t="str">
            <v>060102003</v>
          </cell>
          <cell r="F696" t="str">
            <v>IT ENABLED SERVICES - SOFTWARE</v>
          </cell>
          <cell r="G696" t="str">
            <v>060102</v>
          </cell>
          <cell r="H696" t="str">
            <v>SOFTWARE</v>
          </cell>
          <cell r="I696" t="str">
            <v>0601</v>
          </cell>
          <cell r="J696" t="str">
            <v>IT</v>
          </cell>
        </row>
        <row r="697">
          <cell r="D697" t="str">
            <v>INE05X901010</v>
          </cell>
          <cell r="E697" t="str">
            <v>010201004</v>
          </cell>
          <cell r="F697" t="str">
            <v>DYES AND PIGMENTS</v>
          </cell>
          <cell r="G697" t="str">
            <v>010201</v>
          </cell>
          <cell r="H697" t="str">
            <v>CHEMICALS</v>
          </cell>
          <cell r="I697" t="str">
            <v>0102</v>
          </cell>
          <cell r="J697" t="str">
            <v>CHEMICALS</v>
          </cell>
        </row>
        <row r="698">
          <cell r="D698" t="str">
            <v>INE495S01016</v>
          </cell>
          <cell r="E698" t="str">
            <v>020201002</v>
          </cell>
          <cell r="F698" t="str">
            <v>CONSUMER ELECTRONICS</v>
          </cell>
          <cell r="G698" t="str">
            <v>020201</v>
          </cell>
          <cell r="H698" t="str">
            <v>CONSUMER DURABLES</v>
          </cell>
          <cell r="I698" t="str">
            <v>0202</v>
          </cell>
          <cell r="J698" t="str">
            <v>CONSUMER GOODS</v>
          </cell>
        </row>
        <row r="699">
          <cell r="D699" t="str">
            <v>INE019C01026</v>
          </cell>
          <cell r="E699" t="str">
            <v>010201001</v>
          </cell>
          <cell r="F699" t="str">
            <v>CHEMICALS - INORGANIC</v>
          </cell>
          <cell r="G699" t="str">
            <v>010201</v>
          </cell>
          <cell r="H699" t="str">
            <v>CHEMICALS</v>
          </cell>
          <cell r="I699" t="str">
            <v>0102</v>
          </cell>
          <cell r="J699" t="str">
            <v>CHEMICALS</v>
          </cell>
        </row>
        <row r="700">
          <cell r="D700" t="str">
            <v>INE415A01038</v>
          </cell>
          <cell r="E700" t="str">
            <v>070201004</v>
          </cell>
          <cell r="F700" t="str">
            <v>SANITARY WARE</v>
          </cell>
          <cell r="G700" t="str">
            <v>070201</v>
          </cell>
          <cell r="H700" t="str">
            <v>CONSTRUCTION</v>
          </cell>
          <cell r="I700" t="str">
            <v>0702</v>
          </cell>
          <cell r="J700" t="str">
            <v>CONSTRUCTION</v>
          </cell>
        </row>
        <row r="701">
          <cell r="D701" t="str">
            <v>INE501G01024</v>
          </cell>
          <cell r="E701" t="str">
            <v>020301005</v>
          </cell>
          <cell r="F701" t="str">
            <v>PRINTING AND PUBLISHING</v>
          </cell>
          <cell r="G701" t="str">
            <v>020301</v>
          </cell>
          <cell r="H701" t="str">
            <v>MEDIA &amp; ENTERTAINMENT</v>
          </cell>
          <cell r="I701" t="str">
            <v>0203</v>
          </cell>
          <cell r="J701" t="str">
            <v>MEDIA &amp; ENTERTAINMENT</v>
          </cell>
        </row>
        <row r="702">
          <cell r="D702" t="str">
            <v>INE703H01016</v>
          </cell>
          <cell r="E702" t="str">
            <v>070201003</v>
          </cell>
          <cell r="F702" t="str">
            <v>RESIDENTIAL/COMMERCIAL/SEZ Project</v>
          </cell>
          <cell r="G702" t="str">
            <v>070201</v>
          </cell>
          <cell r="H702" t="str">
            <v>CONSTRUCTION</v>
          </cell>
          <cell r="I702" t="str">
            <v>0702</v>
          </cell>
          <cell r="J702" t="str">
            <v>CONSTRUCTION</v>
          </cell>
        </row>
        <row r="703">
          <cell r="D703" t="str">
            <v>INE031A01017</v>
          </cell>
          <cell r="E703" t="str">
            <v>040102001</v>
          </cell>
          <cell r="F703" t="str">
            <v>FINANCIAL INSTITUTION</v>
          </cell>
          <cell r="G703" t="str">
            <v>040102</v>
          </cell>
          <cell r="H703" t="str">
            <v>FINANCE</v>
          </cell>
          <cell r="I703" t="str">
            <v>0401</v>
          </cell>
          <cell r="J703" t="str">
            <v>FINANCIAL SERVICES</v>
          </cell>
        </row>
        <row r="704">
          <cell r="D704" t="str">
            <v>INE336T01010</v>
          </cell>
          <cell r="E704" t="str">
            <v>080108001</v>
          </cell>
          <cell r="F704" t="str">
            <v>DIVERSIFIED SERVICES</v>
          </cell>
          <cell r="G704" t="str">
            <v>080108</v>
          </cell>
          <cell r="H704" t="str">
            <v>SERVICES</v>
          </cell>
          <cell r="I704" t="str">
            <v>0801</v>
          </cell>
          <cell r="J704" t="str">
            <v>SERVICES</v>
          </cell>
        </row>
        <row r="705">
          <cell r="D705" t="str">
            <v>INE069I01010</v>
          </cell>
          <cell r="E705" t="str">
            <v>070201003</v>
          </cell>
          <cell r="F705" t="str">
            <v>RESIDENTIAL/COMMERCIAL/SEZ Project</v>
          </cell>
          <cell r="G705" t="str">
            <v>070201</v>
          </cell>
          <cell r="H705" t="str">
            <v>CONSTRUCTION</v>
          </cell>
          <cell r="I705" t="str">
            <v>0702</v>
          </cell>
          <cell r="J705" t="str">
            <v>CONSTRUCTION</v>
          </cell>
        </row>
        <row r="706">
          <cell r="D706" t="str">
            <v>INE148I01020</v>
          </cell>
          <cell r="E706" t="str">
            <v>040102002</v>
          </cell>
          <cell r="F706" t="str">
            <v>HOUSING FINANCE</v>
          </cell>
          <cell r="G706" t="str">
            <v>040102</v>
          </cell>
          <cell r="H706" t="str">
            <v>FINANCE</v>
          </cell>
          <cell r="I706" t="str">
            <v>0401</v>
          </cell>
          <cell r="J706" t="str">
            <v>FINANCIAL SERVICES</v>
          </cell>
        </row>
        <row r="707">
          <cell r="D707" t="str">
            <v>INE126M01010</v>
          </cell>
          <cell r="E707" t="str">
            <v>060102003</v>
          </cell>
          <cell r="F707" t="str">
            <v>IT ENABLED SERVICES - SOFTWARE</v>
          </cell>
          <cell r="G707" t="str">
            <v>060102</v>
          </cell>
          <cell r="H707" t="str">
            <v>SOFTWARE</v>
          </cell>
          <cell r="I707" t="str">
            <v>0601</v>
          </cell>
          <cell r="J707" t="str">
            <v>IT</v>
          </cell>
        </row>
        <row r="708">
          <cell r="D708" t="str">
            <v>INE520Y01019</v>
          </cell>
          <cell r="E708" t="str">
            <v>070301003</v>
          </cell>
          <cell r="F708" t="str">
            <v>INDUSTRIAL EQUIPMENT</v>
          </cell>
          <cell r="G708" t="str">
            <v>070301</v>
          </cell>
          <cell r="H708" t="str">
            <v>INDUSTRIAL CAPITAL GOODS</v>
          </cell>
          <cell r="I708" t="str">
            <v>0703</v>
          </cell>
          <cell r="J708" t="str">
            <v>INDUSTRIAL MANUFACTURING</v>
          </cell>
        </row>
        <row r="709">
          <cell r="D709" t="str">
            <v>INE090A01021</v>
          </cell>
          <cell r="E709" t="str">
            <v>040101001</v>
          </cell>
          <cell r="F709" t="str">
            <v>BANKS</v>
          </cell>
          <cell r="G709" t="str">
            <v>040101</v>
          </cell>
          <cell r="H709" t="str">
            <v>BANKS</v>
          </cell>
          <cell r="I709" t="str">
            <v>0401</v>
          </cell>
          <cell r="J709" t="str">
            <v>FINANCIAL SERVICES</v>
          </cell>
        </row>
        <row r="710">
          <cell r="D710" t="str">
            <v>INE765G01017</v>
          </cell>
          <cell r="E710" t="str">
            <v>040102010</v>
          </cell>
          <cell r="F710" t="str">
            <v>INSURANCE</v>
          </cell>
          <cell r="G710" t="str">
            <v>040102</v>
          </cell>
          <cell r="H710" t="str">
            <v>FINANCE</v>
          </cell>
          <cell r="I710" t="str">
            <v>0401</v>
          </cell>
          <cell r="J710" t="str">
            <v>FINANCIAL SERVICES</v>
          </cell>
        </row>
        <row r="711">
          <cell r="D711" t="str">
            <v>INE726G01019</v>
          </cell>
          <cell r="E711" t="str">
            <v>040102010</v>
          </cell>
          <cell r="F711" t="str">
            <v>INSURANCE</v>
          </cell>
          <cell r="G711" t="str">
            <v>040102</v>
          </cell>
          <cell r="H711" t="str">
            <v>FINANCE</v>
          </cell>
          <cell r="I711" t="str">
            <v>0401</v>
          </cell>
          <cell r="J711" t="str">
            <v>FINANCIAL SERVICES</v>
          </cell>
        </row>
        <row r="712">
          <cell r="D712" t="str">
            <v>INE483B01026</v>
          </cell>
          <cell r="E712" t="str">
            <v>020402001</v>
          </cell>
          <cell r="F712" t="str">
            <v>SPINNING-COTTON/BLENDED</v>
          </cell>
          <cell r="G712" t="str">
            <v>020402</v>
          </cell>
          <cell r="H712" t="str">
            <v>TEXTILES - COTTON</v>
          </cell>
          <cell r="I712" t="str">
            <v>0204</v>
          </cell>
          <cell r="J712" t="str">
            <v>TEXTILES</v>
          </cell>
        </row>
        <row r="713">
          <cell r="D713" t="str">
            <v>INE725G01011</v>
          </cell>
          <cell r="E713" t="str">
            <v>040102006</v>
          </cell>
          <cell r="F713" t="str">
            <v>RATINGS</v>
          </cell>
          <cell r="G713" t="str">
            <v>040102</v>
          </cell>
          <cell r="H713" t="str">
            <v>FINANCE</v>
          </cell>
          <cell r="I713" t="str">
            <v>0401</v>
          </cell>
          <cell r="J713" t="str">
            <v>FINANCIAL SERVICES</v>
          </cell>
        </row>
        <row r="714">
          <cell r="D714" t="str">
            <v>INE306B01029</v>
          </cell>
          <cell r="E714" t="str">
            <v>070202001</v>
          </cell>
          <cell r="F714" t="str">
            <v>ENGINEERING-DESIGNING-CONSTRUCTION</v>
          </cell>
          <cell r="G714" t="str">
            <v>070202</v>
          </cell>
          <cell r="H714" t="str">
            <v>CONSTRUCTION PROJECT</v>
          </cell>
          <cell r="I714" t="str">
            <v>0702</v>
          </cell>
          <cell r="J714" t="str">
            <v>CONSTRUCTION</v>
          </cell>
        </row>
        <row r="715">
          <cell r="D715" t="str">
            <v>INE008A01015</v>
          </cell>
          <cell r="E715" t="str">
            <v>040101001</v>
          </cell>
          <cell r="F715" t="str">
            <v>BANKS</v>
          </cell>
          <cell r="G715" t="str">
            <v>040101</v>
          </cell>
          <cell r="H715" t="str">
            <v>BANKS</v>
          </cell>
          <cell r="I715" t="str">
            <v>0401</v>
          </cell>
          <cell r="J715" t="str">
            <v>FINANCIAL SERVICES</v>
          </cell>
        </row>
        <row r="716">
          <cell r="D716" t="str">
            <v>INE669E01016</v>
          </cell>
          <cell r="E716" t="str">
            <v>090102001</v>
          </cell>
          <cell r="F716" t="str">
            <v>TELECOM - SERVICES</v>
          </cell>
          <cell r="G716" t="str">
            <v>090102</v>
          </cell>
          <cell r="H716" t="str">
            <v>TELECOM - SERVICES</v>
          </cell>
          <cell r="I716" t="str">
            <v>0901</v>
          </cell>
          <cell r="J716" t="str">
            <v>TELECOM</v>
          </cell>
        </row>
        <row r="717">
          <cell r="D717" t="str">
            <v>INE043D01016</v>
          </cell>
          <cell r="E717" t="str">
            <v>040102003</v>
          </cell>
          <cell r="F717" t="str">
            <v>INVESTMENT COMPANIES</v>
          </cell>
          <cell r="G717" t="str">
            <v>040102</v>
          </cell>
          <cell r="H717" t="str">
            <v>FINANCE</v>
          </cell>
          <cell r="I717" t="str">
            <v>0401</v>
          </cell>
          <cell r="J717" t="str">
            <v>FINANCIAL SERVICES</v>
          </cell>
        </row>
        <row r="718">
          <cell r="D718" t="str">
            <v>INE092T01019</v>
          </cell>
          <cell r="E718" t="str">
            <v>040101001</v>
          </cell>
          <cell r="F718" t="str">
            <v>BANKS</v>
          </cell>
          <cell r="G718" t="str">
            <v>040101</v>
          </cell>
          <cell r="H718" t="str">
            <v>BANKS</v>
          </cell>
          <cell r="I718" t="str">
            <v>0401</v>
          </cell>
          <cell r="J718" t="str">
            <v>FINANCIAL SERVICES</v>
          </cell>
        </row>
        <row r="719">
          <cell r="D719" t="str">
            <v>INE022Q01020</v>
          </cell>
          <cell r="E719" t="str">
            <v>040102009</v>
          </cell>
          <cell r="F719" t="str">
            <v>CAPITAL MARKETS</v>
          </cell>
          <cell r="G719" t="str">
            <v>040102</v>
          </cell>
          <cell r="H719" t="str">
            <v>FINANCE</v>
          </cell>
          <cell r="I719" t="str">
            <v>0401</v>
          </cell>
          <cell r="J719" t="str">
            <v>FINANCIAL SERVICES</v>
          </cell>
        </row>
        <row r="720">
          <cell r="D720" t="str">
            <v>INE076C01018</v>
          </cell>
          <cell r="E720" t="str">
            <v>020202003</v>
          </cell>
          <cell r="F720" t="str">
            <v>BREW/DISTILLERIES</v>
          </cell>
          <cell r="G720" t="str">
            <v>020202</v>
          </cell>
          <cell r="H720" t="str">
            <v>CONSUMER NON DURABLES</v>
          </cell>
          <cell r="I720" t="str">
            <v>0202</v>
          </cell>
          <cell r="J720" t="str">
            <v>CONSUMER GOODS</v>
          </cell>
        </row>
        <row r="721">
          <cell r="D721" t="str">
            <v>INE559A01017</v>
          </cell>
          <cell r="E721" t="str">
            <v>020201007</v>
          </cell>
          <cell r="F721" t="str">
            <v>HOME APPLIANCES</v>
          </cell>
          <cell r="G721" t="str">
            <v>020201</v>
          </cell>
          <cell r="H721" t="str">
            <v>CONSUMER DURABLES</v>
          </cell>
          <cell r="I721" t="str">
            <v>0202</v>
          </cell>
          <cell r="J721" t="str">
            <v>CONSUMER GOODS</v>
          </cell>
        </row>
        <row r="722">
          <cell r="D722" t="str">
            <v>INE039A01010</v>
          </cell>
          <cell r="E722" t="str">
            <v>040102001</v>
          </cell>
          <cell r="F722" t="str">
            <v>FINANCIAL INSTITUTION</v>
          </cell>
          <cell r="G722" t="str">
            <v>040102</v>
          </cell>
          <cell r="H722" t="str">
            <v>FINANCE</v>
          </cell>
          <cell r="I722" t="str">
            <v>0401</v>
          </cell>
          <cell r="J722" t="str">
            <v>FINANCIAL SERVICES</v>
          </cell>
        </row>
        <row r="723">
          <cell r="D723" t="str">
            <v>INE133Y01011</v>
          </cell>
          <cell r="E723" t="str">
            <v>070302010</v>
          </cell>
          <cell r="F723" t="str">
            <v>REFRACTORIES</v>
          </cell>
          <cell r="G723" t="str">
            <v>070302</v>
          </cell>
          <cell r="H723" t="str">
            <v>INDUSTRIAL PRODUCTS</v>
          </cell>
          <cell r="I723" t="str">
            <v>0703</v>
          </cell>
          <cell r="J723" t="str">
            <v>INDUSTRIAL MANUFACTURING</v>
          </cell>
        </row>
        <row r="724">
          <cell r="D724" t="str">
            <v>INE188B01013</v>
          </cell>
          <cell r="E724" t="str">
            <v>070101001</v>
          </cell>
          <cell r="F724" t="str">
            <v>AUTO ANCILLARIES</v>
          </cell>
          <cell r="G724" t="str">
            <v>070101</v>
          </cell>
          <cell r="H724" t="str">
            <v>AUTO ANCILLARIES</v>
          </cell>
          <cell r="I724" t="str">
            <v>0701</v>
          </cell>
          <cell r="J724" t="str">
            <v>AUTOMOBILE</v>
          </cell>
        </row>
        <row r="725">
          <cell r="D725" t="str">
            <v>INE203G01027</v>
          </cell>
          <cell r="E725" t="str">
            <v>030101003</v>
          </cell>
          <cell r="F725" t="str">
            <v>LPG/CNG/PNG/LNG SUPPLIER</v>
          </cell>
          <cell r="G725" t="str">
            <v>030101</v>
          </cell>
          <cell r="H725" t="str">
            <v>GAS</v>
          </cell>
          <cell r="I725" t="str">
            <v>0301</v>
          </cell>
          <cell r="J725" t="str">
            <v>OIL &amp; GAS</v>
          </cell>
        </row>
        <row r="726">
          <cell r="D726" t="str">
            <v>INE204A01010</v>
          </cell>
          <cell r="E726" t="str">
            <v>010201002</v>
          </cell>
          <cell r="F726" t="str">
            <v>CHEMICALS - ORGANIC</v>
          </cell>
          <cell r="G726" t="str">
            <v>010201</v>
          </cell>
          <cell r="H726" t="str">
            <v>CHEMICALS</v>
          </cell>
          <cell r="I726" t="str">
            <v>0102</v>
          </cell>
          <cell r="J726" t="str">
            <v>CHEMICALS</v>
          </cell>
        </row>
        <row r="727">
          <cell r="D727" t="str">
            <v>INE530B01024</v>
          </cell>
          <cell r="E727" t="str">
            <v>040102005</v>
          </cell>
          <cell r="F727" t="str">
            <v>OTHER FINANCIAL SERVICES</v>
          </cell>
          <cell r="G727" t="str">
            <v>040102</v>
          </cell>
          <cell r="H727" t="str">
            <v>FINANCE</v>
          </cell>
          <cell r="I727" t="str">
            <v>0401</v>
          </cell>
          <cell r="J727" t="str">
            <v>FINANCIAL SERVICES</v>
          </cell>
        </row>
        <row r="728">
          <cell r="D728" t="str">
            <v>INE489L01022</v>
          </cell>
          <cell r="E728" t="str">
            <v>040102007</v>
          </cell>
          <cell r="F728" t="str">
            <v>STOCKBROKING AND ALLIED</v>
          </cell>
          <cell r="G728" t="str">
            <v>040102</v>
          </cell>
          <cell r="H728" t="str">
            <v>FINANCE</v>
          </cell>
          <cell r="I728" t="str">
            <v>0401</v>
          </cell>
          <cell r="J728" t="str">
            <v>FINANCIAL SERVICES</v>
          </cell>
        </row>
        <row r="729">
          <cell r="D729" t="str">
            <v>INE466L01020</v>
          </cell>
          <cell r="E729" t="str">
            <v>040102005</v>
          </cell>
          <cell r="F729" t="str">
            <v>OTHER FINANCIAL SERVICES</v>
          </cell>
          <cell r="G729" t="str">
            <v>040102</v>
          </cell>
          <cell r="H729" t="str">
            <v>FINANCE</v>
          </cell>
          <cell r="I729" t="str">
            <v>0401</v>
          </cell>
          <cell r="J729" t="str">
            <v>FINANCIAL SERVICES</v>
          </cell>
        </row>
        <row r="730">
          <cell r="D730" t="str">
            <v>INE886A01014</v>
          </cell>
          <cell r="E730" t="str">
            <v>040102003</v>
          </cell>
          <cell r="F730" t="str">
            <v>INVESTMENT COMPANIES</v>
          </cell>
          <cell r="G730" t="str">
            <v>040102</v>
          </cell>
          <cell r="H730" t="str">
            <v>FINANCE</v>
          </cell>
          <cell r="I730" t="str">
            <v>0401</v>
          </cell>
          <cell r="J730" t="str">
            <v>FINANCIAL SERVICES</v>
          </cell>
        </row>
        <row r="731">
          <cell r="D731" t="str">
            <v>INE369I01014</v>
          </cell>
          <cell r="E731" t="str">
            <v>070201001</v>
          </cell>
          <cell r="F731" t="str">
            <v>CONSTRUCTION CIVIL</v>
          </cell>
          <cell r="G731" t="str">
            <v>070201</v>
          </cell>
          <cell r="H731" t="str">
            <v>CONSTRUCTION</v>
          </cell>
          <cell r="I731" t="str">
            <v>0702</v>
          </cell>
          <cell r="J731" t="str">
            <v>CONSTRUCTION</v>
          </cell>
        </row>
        <row r="732">
          <cell r="D732" t="str">
            <v>INE975G01012</v>
          </cell>
          <cell r="E732" t="str">
            <v>070201001</v>
          </cell>
          <cell r="F732" t="str">
            <v>CONSTRUCTION CIVIL</v>
          </cell>
          <cell r="G732" t="str">
            <v>070201</v>
          </cell>
          <cell r="H732" t="str">
            <v>CONSTRUCTION</v>
          </cell>
          <cell r="I732" t="str">
            <v>0702</v>
          </cell>
          <cell r="J732" t="str">
            <v>CONSTRUCTION</v>
          </cell>
        </row>
        <row r="733">
          <cell r="D733" t="str">
            <v>INE172N01012</v>
          </cell>
          <cell r="E733" t="str">
            <v>080104002</v>
          </cell>
          <cell r="F733" t="str">
            <v>OTHER RECREATIONAL ACTIVITIES</v>
          </cell>
          <cell r="G733" t="str">
            <v>080104</v>
          </cell>
          <cell r="H733" t="str">
            <v>HOTELS/ RESORTS AND OTHER RECREATIONAL ACTIVITIES</v>
          </cell>
          <cell r="I733" t="str">
            <v>0801</v>
          </cell>
          <cell r="J733" t="str">
            <v>SERVICES</v>
          </cell>
        </row>
        <row r="734">
          <cell r="D734" t="str">
            <v>INE919H01018</v>
          </cell>
          <cell r="E734" t="str">
            <v>010401001</v>
          </cell>
          <cell r="F734" t="str">
            <v>FERRO &amp; SILICA MANGANESE</v>
          </cell>
          <cell r="G734" t="str">
            <v>010401</v>
          </cell>
          <cell r="H734" t="str">
            <v>FERROUS METALS</v>
          </cell>
          <cell r="I734" t="str">
            <v>0104</v>
          </cell>
          <cell r="J734" t="str">
            <v>METALS</v>
          </cell>
        </row>
        <row r="735">
          <cell r="D735" t="str">
            <v>INE547E01014</v>
          </cell>
          <cell r="E735" t="str">
            <v>070101005</v>
          </cell>
          <cell r="F735" t="str">
            <v>TRADING - AUTO ANCILLARIES</v>
          </cell>
          <cell r="G735" t="str">
            <v>070101</v>
          </cell>
          <cell r="H735" t="str">
            <v>AUTO ANCILLARIES</v>
          </cell>
          <cell r="I735" t="str">
            <v>0701</v>
          </cell>
          <cell r="J735" t="str">
            <v>AUTOMOBILE</v>
          </cell>
        </row>
        <row r="736">
          <cell r="D736" t="str">
            <v>INE691G01015</v>
          </cell>
          <cell r="E736" t="str">
            <v>010401001</v>
          </cell>
          <cell r="F736" t="str">
            <v>FERRO &amp; SILICA MANGANESE</v>
          </cell>
          <cell r="G736" t="str">
            <v>010401</v>
          </cell>
          <cell r="H736" t="str">
            <v>FERROUS METALS</v>
          </cell>
          <cell r="I736" t="str">
            <v>0104</v>
          </cell>
          <cell r="J736" t="str">
            <v>METALS</v>
          </cell>
        </row>
        <row r="737">
          <cell r="D737" t="str">
            <v>INE841B01017</v>
          </cell>
          <cell r="E737" t="str">
            <v>040102005</v>
          </cell>
          <cell r="F737" t="str">
            <v>OTHER FINANCIAL SERVICES</v>
          </cell>
          <cell r="G737" t="str">
            <v>040102</v>
          </cell>
          <cell r="H737" t="str">
            <v>FINANCE</v>
          </cell>
          <cell r="I737" t="str">
            <v>0401</v>
          </cell>
          <cell r="J737" t="str">
            <v>FINANCIAL SERVICES</v>
          </cell>
        </row>
        <row r="738">
          <cell r="D738" t="str">
            <v>INE053A01029</v>
          </cell>
          <cell r="E738" t="str">
            <v>080104001</v>
          </cell>
          <cell r="F738" t="str">
            <v>HOTELS/RESORTS</v>
          </cell>
          <cell r="G738" t="str">
            <v>080104</v>
          </cell>
          <cell r="H738" t="str">
            <v>HOTELS/ RESORTS AND OTHER RECREATIONAL ACTIVITIES</v>
          </cell>
          <cell r="I738" t="str">
            <v>0801</v>
          </cell>
          <cell r="J738" t="str">
            <v>SERVICES</v>
          </cell>
        </row>
        <row r="739">
          <cell r="D739" t="str">
            <v>INE383A01012</v>
          </cell>
          <cell r="E739" t="str">
            <v>010101001</v>
          </cell>
          <cell r="F739" t="str">
            <v>CEMENT</v>
          </cell>
          <cell r="G739" t="str">
            <v>010101</v>
          </cell>
          <cell r="H739" t="str">
            <v>CEMENT</v>
          </cell>
          <cell r="I739" t="str">
            <v>0101</v>
          </cell>
          <cell r="J739" t="str">
            <v>CEMENT &amp; CEMENT PRODUCTS</v>
          </cell>
        </row>
        <row r="740">
          <cell r="D740" t="str">
            <v>INE560A01015</v>
          </cell>
          <cell r="E740" t="str">
            <v>010201002</v>
          </cell>
          <cell r="F740" t="str">
            <v>CHEMICALS - ORGANIC</v>
          </cell>
          <cell r="G740" t="str">
            <v>010201</v>
          </cell>
          <cell r="H740" t="str">
            <v>CHEMICALS</v>
          </cell>
          <cell r="I740" t="str">
            <v>0102</v>
          </cell>
          <cell r="J740" t="str">
            <v>CHEMICALS</v>
          </cell>
        </row>
        <row r="741">
          <cell r="D741" t="str">
            <v>INE933S01016</v>
          </cell>
          <cell r="E741" t="str">
            <v>020203001</v>
          </cell>
          <cell r="F741" t="str">
            <v>RETAILING</v>
          </cell>
          <cell r="G741" t="str">
            <v>020203</v>
          </cell>
          <cell r="H741" t="str">
            <v>RETAILING</v>
          </cell>
          <cell r="I741" t="str">
            <v>0202</v>
          </cell>
          <cell r="J741" t="str">
            <v>CONSUMER GOODS</v>
          </cell>
        </row>
        <row r="742">
          <cell r="D742" t="str">
            <v>INE562A01011</v>
          </cell>
          <cell r="E742" t="str">
            <v>040101001</v>
          </cell>
          <cell r="F742" t="str">
            <v>BANKS</v>
          </cell>
          <cell r="G742" t="str">
            <v>040101</v>
          </cell>
          <cell r="H742" t="str">
            <v>BANKS</v>
          </cell>
          <cell r="I742" t="str">
            <v>0401</v>
          </cell>
          <cell r="J742" t="str">
            <v>FINANCIAL SERVICES</v>
          </cell>
        </row>
        <row r="743">
          <cell r="D743" t="str">
            <v>INE061A01014</v>
          </cell>
          <cell r="E743" t="str">
            <v>020403001</v>
          </cell>
          <cell r="F743" t="str">
            <v>MAN MADE FIBRES/BLENDED</v>
          </cell>
          <cell r="G743" t="str">
            <v>020403</v>
          </cell>
          <cell r="H743" t="str">
            <v>TEXTILES - SYNTHETIC</v>
          </cell>
          <cell r="I743" t="str">
            <v>0204</v>
          </cell>
          <cell r="J743" t="str">
            <v>TEXTILES</v>
          </cell>
        </row>
        <row r="744">
          <cell r="D744" t="str">
            <v>INE323C01030</v>
          </cell>
          <cell r="E744" t="str">
            <v>070202001</v>
          </cell>
          <cell r="F744" t="str">
            <v>ENGINEERING-DESIGNING-CONSTRUCTION</v>
          </cell>
          <cell r="G744" t="str">
            <v>070202</v>
          </cell>
          <cell r="H744" t="str">
            <v>CONSTRUCTION PROJECT</v>
          </cell>
          <cell r="I744" t="str">
            <v>0702</v>
          </cell>
          <cell r="J744" t="str">
            <v>CONSTRUCTION</v>
          </cell>
        </row>
        <row r="745">
          <cell r="D745" t="str">
            <v>INE646L01027</v>
          </cell>
          <cell r="E745" t="str">
            <v>080106001</v>
          </cell>
          <cell r="F745" t="str">
            <v>AIRLINES</v>
          </cell>
          <cell r="G745" t="str">
            <v>080106</v>
          </cell>
          <cell r="H745" t="str">
            <v>TRANSPORTATION</v>
          </cell>
          <cell r="I745" t="str">
            <v>0801</v>
          </cell>
          <cell r="J745" t="str">
            <v>SERVICES</v>
          </cell>
        </row>
        <row r="746">
          <cell r="D746" t="str">
            <v>INE065B01013</v>
          </cell>
          <cell r="E746" t="str">
            <v>070301004</v>
          </cell>
          <cell r="F746" t="str">
            <v>POWER EQUIPMENT</v>
          </cell>
          <cell r="G746" t="str">
            <v>070301</v>
          </cell>
          <cell r="H746" t="str">
            <v>INDUSTRIAL CAPITAL GOODS</v>
          </cell>
          <cell r="I746" t="str">
            <v>0703</v>
          </cell>
          <cell r="J746" t="str">
            <v>INDUSTRIAL MANUFACTURING</v>
          </cell>
        </row>
        <row r="747">
          <cell r="D747" t="str">
            <v>INE092B01025</v>
          </cell>
          <cell r="E747" t="str">
            <v>070101001</v>
          </cell>
          <cell r="F747" t="str">
            <v>AUTO ANCILLARIES</v>
          </cell>
          <cell r="G747" t="str">
            <v>070101</v>
          </cell>
          <cell r="H747" t="str">
            <v>AUTO ANCILLARIES</v>
          </cell>
          <cell r="I747" t="str">
            <v>0701</v>
          </cell>
          <cell r="J747" t="str">
            <v>AUTOMOBILE</v>
          </cell>
        </row>
        <row r="748">
          <cell r="D748" t="str">
            <v>INE873D01024</v>
          </cell>
          <cell r="E748" t="str">
            <v>050201002</v>
          </cell>
          <cell r="F748" t="str">
            <v>PHARMACEUTICALS</v>
          </cell>
          <cell r="G748" t="str">
            <v>050201</v>
          </cell>
          <cell r="H748" t="str">
            <v>PHARMACEUTICALS</v>
          </cell>
          <cell r="I748" t="str">
            <v>0502</v>
          </cell>
          <cell r="J748" t="str">
            <v>PHARMA</v>
          </cell>
        </row>
        <row r="749">
          <cell r="D749" t="str">
            <v>INE156A01020</v>
          </cell>
          <cell r="E749" t="str">
            <v>020403001</v>
          </cell>
          <cell r="F749" t="str">
            <v>MAN MADE FIBRES/BLENDED</v>
          </cell>
          <cell r="G749" t="str">
            <v>020403</v>
          </cell>
          <cell r="H749" t="str">
            <v>TEXTILES - SYNTHETIC</v>
          </cell>
          <cell r="I749" t="str">
            <v>0204</v>
          </cell>
          <cell r="J749" t="str">
            <v>TEXTILES</v>
          </cell>
        </row>
        <row r="750">
          <cell r="D750" t="str">
            <v>INE866K01015</v>
          </cell>
          <cell r="E750" t="str">
            <v>070301004</v>
          </cell>
          <cell r="F750" t="str">
            <v>POWER EQUIPMENT</v>
          </cell>
          <cell r="G750" t="str">
            <v>070301</v>
          </cell>
          <cell r="H750" t="str">
            <v>INDUSTRIAL CAPITAL GOODS</v>
          </cell>
          <cell r="I750" t="str">
            <v>0703</v>
          </cell>
          <cell r="J750" t="str">
            <v>INDUSTRIAL MANUFACTURING</v>
          </cell>
        </row>
        <row r="751">
          <cell r="D751" t="str">
            <v>INE896L01010</v>
          </cell>
          <cell r="E751" t="str">
            <v>040102004</v>
          </cell>
          <cell r="F751" t="str">
            <v>NBFC</v>
          </cell>
          <cell r="G751" t="str">
            <v>040102</v>
          </cell>
          <cell r="H751" t="str">
            <v>FINANCE</v>
          </cell>
          <cell r="I751" t="str">
            <v>0401</v>
          </cell>
          <cell r="J751" t="str">
            <v>FINANCIAL SERVICES</v>
          </cell>
        </row>
        <row r="752">
          <cell r="D752" t="str">
            <v>INE332H01014</v>
          </cell>
          <cell r="E752" t="str">
            <v>070301004</v>
          </cell>
          <cell r="F752" t="str">
            <v>POWER EQUIPMENT</v>
          </cell>
          <cell r="G752" t="str">
            <v>070301</v>
          </cell>
          <cell r="H752" t="str">
            <v>INDUSTRIAL CAPITAL GOODS</v>
          </cell>
          <cell r="I752" t="str">
            <v>0703</v>
          </cell>
          <cell r="J752" t="str">
            <v>INDUSTRIAL MANUFACTURING</v>
          </cell>
        </row>
        <row r="753">
          <cell r="D753" t="str">
            <v>INE337M01013</v>
          </cell>
          <cell r="E753" t="str">
            <v>040102007</v>
          </cell>
          <cell r="F753" t="str">
            <v>STOCKBROKING AND ALLIED</v>
          </cell>
          <cell r="G753" t="str">
            <v>040102</v>
          </cell>
          <cell r="H753" t="str">
            <v>FINANCE</v>
          </cell>
          <cell r="I753" t="str">
            <v>0401</v>
          </cell>
          <cell r="J753" t="str">
            <v>FINANCIAL SERVICES</v>
          </cell>
        </row>
        <row r="754">
          <cell r="D754" t="str">
            <v>INE227G01018</v>
          </cell>
          <cell r="E754" t="str">
            <v>030201001</v>
          </cell>
          <cell r="F754" t="str">
            <v>POWER</v>
          </cell>
          <cell r="G754" t="str">
            <v>030201</v>
          </cell>
          <cell r="H754" t="str">
            <v>POWER</v>
          </cell>
          <cell r="I754" t="str">
            <v>0302</v>
          </cell>
          <cell r="J754" t="str">
            <v>POWER</v>
          </cell>
        </row>
        <row r="755">
          <cell r="D755" t="str">
            <v>INE681B01017</v>
          </cell>
          <cell r="E755" t="str">
            <v>050101001</v>
          </cell>
          <cell r="F755" t="str">
            <v>HOSPITAL</v>
          </cell>
          <cell r="G755" t="str">
            <v>050101</v>
          </cell>
          <cell r="H755" t="str">
            <v>HEALTHCARE SERVICES</v>
          </cell>
          <cell r="I755" t="str">
            <v>0501</v>
          </cell>
          <cell r="J755" t="str">
            <v>HEALTHCARE SERVICES</v>
          </cell>
        </row>
        <row r="756">
          <cell r="D756" t="str">
            <v>INE915B01019</v>
          </cell>
          <cell r="E756" t="str">
            <v>050201002</v>
          </cell>
          <cell r="F756" t="str">
            <v>PHARMACEUTICALS</v>
          </cell>
          <cell r="G756" t="str">
            <v>050201</v>
          </cell>
          <cell r="H756" t="str">
            <v>PHARMACEUTICALS</v>
          </cell>
          <cell r="I756" t="str">
            <v>0502</v>
          </cell>
          <cell r="J756" t="str">
            <v>PHARMA</v>
          </cell>
        </row>
        <row r="757">
          <cell r="D757" t="str">
            <v>INE788B01028</v>
          </cell>
          <cell r="E757" t="str">
            <v>050201002</v>
          </cell>
          <cell r="F757" t="str">
            <v>PHARMACEUTICALS</v>
          </cell>
          <cell r="G757" t="str">
            <v>050201</v>
          </cell>
          <cell r="H757" t="str">
            <v>PHARMACEUTICALS</v>
          </cell>
          <cell r="I757" t="str">
            <v>0502</v>
          </cell>
          <cell r="J757" t="str">
            <v>PHARMA</v>
          </cell>
        </row>
        <row r="758">
          <cell r="D758" t="str">
            <v>INE611L01021</v>
          </cell>
          <cell r="E758" t="str">
            <v>020401001</v>
          </cell>
          <cell r="F758" t="str">
            <v>FABRICS AND GARMENTS</v>
          </cell>
          <cell r="G758" t="str">
            <v>020401</v>
          </cell>
          <cell r="H758" t="str">
            <v>TEXTILE PRODUCTS</v>
          </cell>
          <cell r="I758" t="str">
            <v>0204</v>
          </cell>
          <cell r="J758" t="str">
            <v>TEXTILES</v>
          </cell>
        </row>
        <row r="759">
          <cell r="D759" t="str">
            <v>INE095A01012</v>
          </cell>
          <cell r="E759" t="str">
            <v>040101001</v>
          </cell>
          <cell r="F759" t="str">
            <v>BANKS</v>
          </cell>
          <cell r="G759" t="str">
            <v>040101</v>
          </cell>
          <cell r="H759" t="str">
            <v>BANKS</v>
          </cell>
          <cell r="I759" t="str">
            <v>0401</v>
          </cell>
          <cell r="J759" t="str">
            <v>FINANCIAL SERVICES</v>
          </cell>
        </row>
        <row r="760">
          <cell r="D760" t="str">
            <v>INE189B01011</v>
          </cell>
          <cell r="E760" t="str">
            <v>070302009</v>
          </cell>
          <cell r="F760" t="str">
            <v>PLASTIC PRODUCTS</v>
          </cell>
          <cell r="G760" t="str">
            <v>070302</v>
          </cell>
          <cell r="H760" t="str">
            <v>INDUSTRIAL PRODUCTS</v>
          </cell>
          <cell r="I760" t="str">
            <v>0703</v>
          </cell>
          <cell r="J760" t="str">
            <v>INDUSTRIAL MANUFACTURING</v>
          </cell>
        </row>
        <row r="761">
          <cell r="D761" t="str">
            <v>INE483S01020</v>
          </cell>
          <cell r="E761" t="str">
            <v>060102003</v>
          </cell>
          <cell r="F761" t="str">
            <v>IT ENABLED SERVICES - SOFTWARE</v>
          </cell>
          <cell r="G761" t="str">
            <v>060102</v>
          </cell>
          <cell r="H761" t="str">
            <v>SOFTWARE</v>
          </cell>
          <cell r="I761" t="str">
            <v>0601</v>
          </cell>
          <cell r="J761" t="str">
            <v>IT</v>
          </cell>
        </row>
        <row r="762">
          <cell r="D762" t="str">
            <v>INE344S01016</v>
          </cell>
          <cell r="E762" t="str">
            <v>060102003</v>
          </cell>
          <cell r="F762" t="str">
            <v>IT ENABLED SERVICES - SOFTWARE</v>
          </cell>
          <cell r="G762" t="str">
            <v>060102</v>
          </cell>
          <cell r="H762" t="str">
            <v>SOFTWARE</v>
          </cell>
          <cell r="I762" t="str">
            <v>0601</v>
          </cell>
          <cell r="J762" t="str">
            <v>IT</v>
          </cell>
        </row>
        <row r="763">
          <cell r="D763" t="str">
            <v>INE669A01022</v>
          </cell>
          <cell r="E763" t="str">
            <v>020301005</v>
          </cell>
          <cell r="F763" t="str">
            <v>PRINTING AND PUBLISHING</v>
          </cell>
          <cell r="G763" t="str">
            <v>020301</v>
          </cell>
          <cell r="H763" t="str">
            <v>MEDIA &amp; ENTERTAINMENT</v>
          </cell>
          <cell r="I763" t="str">
            <v>0203</v>
          </cell>
          <cell r="J763" t="str">
            <v>MEDIA &amp; ENTERTAINMENT</v>
          </cell>
        </row>
        <row r="764">
          <cell r="D764" t="str">
            <v>INE121J01017</v>
          </cell>
          <cell r="E764" t="str">
            <v>090101001</v>
          </cell>
          <cell r="F764" t="str">
            <v>TELECOM - EQUIPMENT</v>
          </cell>
          <cell r="G764" t="str">
            <v>090101</v>
          </cell>
          <cell r="H764" t="str">
            <v>TELECOM -  EQUIPMENT &amp; ACCESSORIES</v>
          </cell>
          <cell r="I764" t="str">
            <v>0901</v>
          </cell>
          <cell r="J764" t="str">
            <v>TELECOM</v>
          </cell>
        </row>
        <row r="765">
          <cell r="D765" t="str">
            <v>INE009A01021</v>
          </cell>
          <cell r="E765" t="str">
            <v>060102001</v>
          </cell>
          <cell r="F765" t="str">
            <v>COMPUTERS - SOFTWARE</v>
          </cell>
          <cell r="G765" t="str">
            <v>060102</v>
          </cell>
          <cell r="H765" t="str">
            <v>SOFTWARE</v>
          </cell>
          <cell r="I765" t="str">
            <v>0601</v>
          </cell>
          <cell r="J765" t="str">
            <v>IT</v>
          </cell>
        </row>
        <row r="766">
          <cell r="D766" t="str">
            <v>INE177A01018</v>
          </cell>
          <cell r="E766" t="str">
            <v>070302005</v>
          </cell>
          <cell r="F766" t="str">
            <v>COMPRESSORS / PUMPS</v>
          </cell>
          <cell r="G766" t="str">
            <v>070302</v>
          </cell>
          <cell r="H766" t="str">
            <v>INDUSTRIAL PRODUCTS</v>
          </cell>
          <cell r="I766" t="str">
            <v>0703</v>
          </cell>
          <cell r="J766" t="str">
            <v>INDUSTRIAL MANUFACTURING</v>
          </cell>
        </row>
        <row r="767">
          <cell r="D767" t="str">
            <v>INE403Y01018</v>
          </cell>
          <cell r="E767" t="str">
            <v>060102001</v>
          </cell>
          <cell r="F767" t="str">
            <v>COMPUTERS - SOFTWARE</v>
          </cell>
          <cell r="G767" t="str">
            <v>060102</v>
          </cell>
          <cell r="H767" t="str">
            <v>SOFTWARE</v>
          </cell>
          <cell r="I767" t="str">
            <v>0601</v>
          </cell>
          <cell r="J767" t="str">
            <v>IT</v>
          </cell>
        </row>
        <row r="768">
          <cell r="D768" t="str">
            <v>INE070Y01015</v>
          </cell>
          <cell r="E768" t="str">
            <v>070101006</v>
          </cell>
          <cell r="F768" t="str">
            <v>TYRES &amp; ALLIED</v>
          </cell>
          <cell r="G768" t="str">
            <v>070101</v>
          </cell>
          <cell r="H768" t="str">
            <v>AUTO ANCILLARIES</v>
          </cell>
          <cell r="I768" t="str">
            <v>0701</v>
          </cell>
          <cell r="J768" t="str">
            <v>AUTOMOBILE</v>
          </cell>
        </row>
        <row r="769">
          <cell r="D769" t="str">
            <v>INE312H01016</v>
          </cell>
          <cell r="E769" t="str">
            <v>020301002</v>
          </cell>
          <cell r="F769" t="str">
            <v>FILM PRODUCTION, DISTRIBUTION &amp; EXHIBITION</v>
          </cell>
          <cell r="G769" t="str">
            <v>020301</v>
          </cell>
          <cell r="H769" t="str">
            <v>MEDIA &amp; ENTERTAINMENT</v>
          </cell>
          <cell r="I769" t="str">
            <v>0203</v>
          </cell>
          <cell r="J769" t="str">
            <v>MEDIA &amp; ENTERTAINMENT</v>
          </cell>
        </row>
        <row r="770">
          <cell r="D770" t="str">
            <v>INE066P01011</v>
          </cell>
          <cell r="E770" t="str">
            <v>070301004</v>
          </cell>
          <cell r="F770" t="str">
            <v>POWER EQUIPMENT</v>
          </cell>
          <cell r="G770" t="str">
            <v>070301</v>
          </cell>
          <cell r="H770" t="str">
            <v>INDUSTRIAL CAPITAL GOODS</v>
          </cell>
          <cell r="I770" t="str">
            <v>0703</v>
          </cell>
          <cell r="J770" t="str">
            <v>INDUSTRIAL MANUFACTURING</v>
          </cell>
        </row>
        <row r="771">
          <cell r="D771" t="str">
            <v>INE070I01018</v>
          </cell>
          <cell r="E771" t="str">
            <v>010302001</v>
          </cell>
          <cell r="F771" t="str">
            <v>PESTICIDES AND AGROCHEMICALS</v>
          </cell>
          <cell r="G771" t="str">
            <v>010302</v>
          </cell>
          <cell r="H771" t="str">
            <v>PESTICIDES</v>
          </cell>
          <cell r="I771" t="str">
            <v>0103</v>
          </cell>
          <cell r="J771" t="str">
            <v>FERTILISERS &amp; PESTICIDES</v>
          </cell>
        </row>
        <row r="772">
          <cell r="D772" t="str">
            <v>INE020G01017</v>
          </cell>
          <cell r="E772" t="str">
            <v>060102003</v>
          </cell>
          <cell r="F772" t="str">
            <v>IT ENABLED SERVICES - SOFTWARE</v>
          </cell>
          <cell r="G772" t="str">
            <v>060102</v>
          </cell>
          <cell r="H772" t="str">
            <v>SOFTWARE</v>
          </cell>
          <cell r="I772" t="str">
            <v>0601</v>
          </cell>
          <cell r="J772" t="str">
            <v>IT</v>
          </cell>
        </row>
        <row r="773">
          <cell r="D773" t="str">
            <v>INE418N01027</v>
          </cell>
          <cell r="E773" t="str">
            <v>020401001</v>
          </cell>
          <cell r="F773" t="str">
            <v>FABRICS AND GARMENTS</v>
          </cell>
          <cell r="G773" t="str">
            <v>020401</v>
          </cell>
          <cell r="H773" t="str">
            <v>TEXTILE PRODUCTS</v>
          </cell>
          <cell r="I773" t="str">
            <v>0204</v>
          </cell>
          <cell r="J773" t="str">
            <v>TEXTILES</v>
          </cell>
        </row>
        <row r="774">
          <cell r="D774" t="str">
            <v>INE306R01017</v>
          </cell>
          <cell r="E774" t="str">
            <v>060102001</v>
          </cell>
          <cell r="F774" t="str">
            <v>COMPUTERS - SOFTWARE</v>
          </cell>
          <cell r="G774" t="str">
            <v>060102</v>
          </cell>
          <cell r="H774" t="str">
            <v>SOFTWARE</v>
          </cell>
          <cell r="I774" t="str">
            <v>0601</v>
          </cell>
          <cell r="J774" t="str">
            <v>IT</v>
          </cell>
        </row>
        <row r="775">
          <cell r="D775" t="str">
            <v>INE781A01025</v>
          </cell>
          <cell r="E775" t="str">
            <v>060102001</v>
          </cell>
          <cell r="F775" t="str">
            <v>COMPUTERS - SOFTWARE</v>
          </cell>
          <cell r="G775" t="str">
            <v>060102</v>
          </cell>
          <cell r="H775" t="str">
            <v>SOFTWARE</v>
          </cell>
          <cell r="I775" t="str">
            <v>0601</v>
          </cell>
          <cell r="J775" t="str">
            <v>IT</v>
          </cell>
        </row>
        <row r="776">
          <cell r="D776" t="str">
            <v>INE878H01016</v>
          </cell>
          <cell r="E776" t="str">
            <v>040102007</v>
          </cell>
          <cell r="F776" t="str">
            <v>STOCKBROKING AND ALLIED</v>
          </cell>
          <cell r="G776" t="str">
            <v>040102</v>
          </cell>
          <cell r="H776" t="str">
            <v>FINANCE</v>
          </cell>
          <cell r="I776" t="str">
            <v>0401</v>
          </cell>
          <cell r="J776" t="str">
            <v>FINANCIAL SERVICES</v>
          </cell>
        </row>
        <row r="777">
          <cell r="D777" t="str">
            <v>INE565A01014</v>
          </cell>
          <cell r="E777" t="str">
            <v>040101001</v>
          </cell>
          <cell r="F777" t="str">
            <v>BANKS</v>
          </cell>
          <cell r="G777" t="str">
            <v>040101</v>
          </cell>
          <cell r="H777" t="str">
            <v>BANKS</v>
          </cell>
          <cell r="I777" t="str">
            <v>0401</v>
          </cell>
          <cell r="J777" t="str">
            <v>FINANCIAL SERVICES</v>
          </cell>
        </row>
        <row r="778">
          <cell r="D778" t="str">
            <v>INE242A01010</v>
          </cell>
          <cell r="E778" t="str">
            <v>030103002</v>
          </cell>
          <cell r="F778" t="str">
            <v>REFINERIES/MARKETING</v>
          </cell>
          <cell r="G778" t="str">
            <v>030103</v>
          </cell>
          <cell r="H778" t="str">
            <v>PETROLEUM PRODUCTS</v>
          </cell>
          <cell r="I778" t="str">
            <v>0301</v>
          </cell>
          <cell r="J778" t="str">
            <v>OIL &amp; GAS</v>
          </cell>
        </row>
        <row r="779">
          <cell r="D779" t="str">
            <v>INE485C01011</v>
          </cell>
          <cell r="E779" t="str">
            <v>050201002</v>
          </cell>
          <cell r="F779" t="str">
            <v>PHARMACEUTICALS</v>
          </cell>
          <cell r="G779" t="str">
            <v>050201</v>
          </cell>
          <cell r="H779" t="str">
            <v>PHARMACEUTICALS</v>
          </cell>
          <cell r="I779" t="str">
            <v>0502</v>
          </cell>
          <cell r="J779" t="str">
            <v>PHARMA</v>
          </cell>
        </row>
        <row r="780">
          <cell r="D780" t="str">
            <v>INE571A01020</v>
          </cell>
          <cell r="E780" t="str">
            <v>050201002</v>
          </cell>
          <cell r="F780" t="str">
            <v>PHARMACEUTICALS</v>
          </cell>
          <cell r="G780" t="str">
            <v>050201</v>
          </cell>
          <cell r="H780" t="str">
            <v>PHARMACEUTICALS</v>
          </cell>
          <cell r="I780" t="str">
            <v>0502</v>
          </cell>
          <cell r="J780" t="str">
            <v>PHARMA</v>
          </cell>
        </row>
        <row r="781">
          <cell r="D781" t="str">
            <v>INE821I01014</v>
          </cell>
          <cell r="E781" t="str">
            <v>070201001</v>
          </cell>
          <cell r="F781" t="str">
            <v>CONSTRUCTION CIVIL</v>
          </cell>
          <cell r="G781" t="str">
            <v>070201</v>
          </cell>
          <cell r="H781" t="str">
            <v>CONSTRUCTION</v>
          </cell>
          <cell r="I781" t="str">
            <v>0702</v>
          </cell>
          <cell r="J781" t="str">
            <v>CONSTRUCTION</v>
          </cell>
        </row>
        <row r="782">
          <cell r="D782" t="str">
            <v>INE962Y01021</v>
          </cell>
          <cell r="E782" t="str">
            <v>070202001</v>
          </cell>
          <cell r="F782" t="str">
            <v>ENGINEERING-DESIGNING-CONSTRUCTION</v>
          </cell>
          <cell r="G782" t="str">
            <v>070202</v>
          </cell>
          <cell r="H782" t="str">
            <v>CONSTRUCTION PROJECT</v>
          </cell>
          <cell r="I782" t="str">
            <v>0702</v>
          </cell>
          <cell r="J782" t="str">
            <v>CONSTRUCTION</v>
          </cell>
        </row>
        <row r="783">
          <cell r="D783" t="str">
            <v>INE335Y01012</v>
          </cell>
          <cell r="E783" t="str">
            <v>080108001</v>
          </cell>
          <cell r="F783" t="str">
            <v>DIVERSIFIED SERVICES</v>
          </cell>
          <cell r="G783" t="str">
            <v>080108</v>
          </cell>
          <cell r="H783" t="str">
            <v>SERVICES</v>
          </cell>
          <cell r="I783" t="str">
            <v>0801</v>
          </cell>
          <cell r="J783" t="str">
            <v>SERVICES</v>
          </cell>
        </row>
        <row r="784">
          <cell r="D784" t="str">
            <v>INE01GN01017</v>
          </cell>
          <cell r="E784" t="str">
            <v>020401001</v>
          </cell>
          <cell r="F784" t="str">
            <v>FABRICS AND GARMENTS</v>
          </cell>
          <cell r="G784" t="str">
            <v>020401</v>
          </cell>
          <cell r="H784" t="str">
            <v>TEXTILE PRODUCTS</v>
          </cell>
          <cell r="I784" t="str">
            <v>0204</v>
          </cell>
          <cell r="J784" t="str">
            <v>TEXTILES</v>
          </cell>
        </row>
        <row r="785">
          <cell r="D785" t="str">
            <v>INE763G01038</v>
          </cell>
          <cell r="E785" t="str">
            <v>040102007</v>
          </cell>
          <cell r="F785" t="str">
            <v>STOCKBROKING AND ALLIED</v>
          </cell>
          <cell r="G785" t="str">
            <v>040102</v>
          </cell>
          <cell r="H785" t="str">
            <v>FINANCE</v>
          </cell>
          <cell r="I785" t="str">
            <v>0401</v>
          </cell>
          <cell r="J785" t="str">
            <v>FINANCIAL SERVICES</v>
          </cell>
        </row>
        <row r="786">
          <cell r="D786" t="str">
            <v>INE566K01011</v>
          </cell>
          <cell r="E786" t="str">
            <v>060102003</v>
          </cell>
          <cell r="F786" t="str">
            <v>IT ENABLED SERVICES - SOFTWARE</v>
          </cell>
          <cell r="G786" t="str">
            <v>060102</v>
          </cell>
          <cell r="H786" t="str">
            <v>SOFTWARE</v>
          </cell>
          <cell r="I786" t="str">
            <v>0601</v>
          </cell>
          <cell r="J786" t="str">
            <v>IT</v>
          </cell>
        </row>
        <row r="787">
          <cell r="D787" t="str">
            <v>INE732F01019</v>
          </cell>
          <cell r="E787" t="str">
            <v>010401005</v>
          </cell>
          <cell r="F787" t="str">
            <v>STEEL PRODUCTS</v>
          </cell>
          <cell r="G787" t="str">
            <v>010401</v>
          </cell>
          <cell r="H787" t="str">
            <v>FERROUS METALS</v>
          </cell>
          <cell r="I787" t="str">
            <v>0104</v>
          </cell>
          <cell r="J787" t="str">
            <v>METALS</v>
          </cell>
        </row>
        <row r="788">
          <cell r="D788" t="str">
            <v>INE154A01025</v>
          </cell>
          <cell r="E788" t="str">
            <v>020202004</v>
          </cell>
          <cell r="F788" t="str">
            <v>CIGARETTES</v>
          </cell>
          <cell r="G788" t="str">
            <v>020202</v>
          </cell>
          <cell r="H788" t="str">
            <v>CONSUMER NON DURABLES</v>
          </cell>
          <cell r="I788" t="str">
            <v>0202</v>
          </cell>
          <cell r="J788" t="str">
            <v>CONSUMER GOODS</v>
          </cell>
        </row>
        <row r="789">
          <cell r="D789" t="str">
            <v>INE353K01014</v>
          </cell>
          <cell r="E789" t="str">
            <v>080104001</v>
          </cell>
          <cell r="F789" t="str">
            <v>HOTELS/RESORTS</v>
          </cell>
          <cell r="G789" t="str">
            <v>080104</v>
          </cell>
          <cell r="H789" t="str">
            <v>HOTELS/ RESORTS AND OTHER RECREATIONAL ACTIVITIES</v>
          </cell>
          <cell r="I789" t="str">
            <v>0801</v>
          </cell>
          <cell r="J789" t="str">
            <v>SERVICES</v>
          </cell>
        </row>
        <row r="790">
          <cell r="D790" t="str">
            <v>INE686A01026</v>
          </cell>
          <cell r="E790" t="str">
            <v>070201001</v>
          </cell>
          <cell r="F790" t="str">
            <v>CONSTRUCTION CIVIL</v>
          </cell>
          <cell r="G790" t="str">
            <v>070201</v>
          </cell>
          <cell r="H790" t="str">
            <v>CONSTRUCTION</v>
          </cell>
          <cell r="I790" t="str">
            <v>0702</v>
          </cell>
          <cell r="J790" t="str">
            <v>CONSTRUCTION</v>
          </cell>
        </row>
        <row r="791">
          <cell r="D791" t="str">
            <v>INE248A01017</v>
          </cell>
          <cell r="E791" t="str">
            <v>090101001</v>
          </cell>
          <cell r="F791" t="str">
            <v>TELECOM - EQUIPMENT</v>
          </cell>
          <cell r="G791" t="str">
            <v>090101</v>
          </cell>
          <cell r="H791" t="str">
            <v>TELECOM -  EQUIPMENT &amp; ACCESSORIES</v>
          </cell>
          <cell r="I791" t="str">
            <v>0901</v>
          </cell>
          <cell r="J791" t="str">
            <v>TELECOM</v>
          </cell>
        </row>
        <row r="792">
          <cell r="D792" t="str">
            <v>INE050B01023</v>
          </cell>
          <cell r="E792" t="str">
            <v>040102005</v>
          </cell>
          <cell r="F792" t="str">
            <v>OTHER FINANCIAL SERVICES</v>
          </cell>
          <cell r="G792" t="str">
            <v>040102</v>
          </cell>
          <cell r="H792" t="str">
            <v>FINANCE</v>
          </cell>
          <cell r="I792" t="str">
            <v>0401</v>
          </cell>
          <cell r="J792" t="str">
            <v>FINANCIAL SERVICES</v>
          </cell>
        </row>
        <row r="793">
          <cell r="D793" t="str">
            <v>INE043C01018</v>
          </cell>
          <cell r="E793" t="str">
            <v>010201002</v>
          </cell>
          <cell r="F793" t="str">
            <v>CHEMICALS - ORGANIC</v>
          </cell>
          <cell r="G793" t="str">
            <v>010201</v>
          </cell>
          <cell r="H793" t="str">
            <v>CHEMICALS</v>
          </cell>
          <cell r="I793" t="str">
            <v>0102</v>
          </cell>
          <cell r="J793" t="str">
            <v>CHEMICALS</v>
          </cell>
        </row>
        <row r="794">
          <cell r="D794" t="str">
            <v>INE848A01014</v>
          </cell>
          <cell r="E794" t="str">
            <v>060102001</v>
          </cell>
          <cell r="F794" t="str">
            <v>COMPUTERS - SOFTWARE</v>
          </cell>
          <cell r="G794" t="str">
            <v>060102</v>
          </cell>
          <cell r="H794" t="str">
            <v>SOFTWARE</v>
          </cell>
          <cell r="I794" t="str">
            <v>0601</v>
          </cell>
          <cell r="J794" t="str">
            <v>IT</v>
          </cell>
        </row>
        <row r="795">
          <cell r="D795" t="str">
            <v>INE168A01041</v>
          </cell>
          <cell r="E795" t="str">
            <v>040101001</v>
          </cell>
          <cell r="F795" t="str">
            <v>BANKS</v>
          </cell>
          <cell r="G795" t="str">
            <v>040101</v>
          </cell>
          <cell r="H795" t="str">
            <v>BANKS</v>
          </cell>
          <cell r="I795" t="str">
            <v>0401</v>
          </cell>
          <cell r="J795" t="str">
            <v>FINANCIAL SERVICES</v>
          </cell>
        </row>
        <row r="796">
          <cell r="D796" t="str">
            <v>INE199G01027</v>
          </cell>
          <cell r="E796" t="str">
            <v>020301005</v>
          </cell>
          <cell r="F796" t="str">
            <v>PRINTING AND PUBLISHING</v>
          </cell>
          <cell r="G796" t="str">
            <v>020301</v>
          </cell>
          <cell r="H796" t="str">
            <v>MEDIA &amp; ENTERTAINMENT</v>
          </cell>
          <cell r="I796" t="str">
            <v>0203</v>
          </cell>
          <cell r="J796" t="str">
            <v>MEDIA &amp; ENTERTAINMENT</v>
          </cell>
        </row>
        <row r="797">
          <cell r="D797" t="str">
            <v>INE048B01027</v>
          </cell>
          <cell r="E797" t="str">
            <v>050201002</v>
          </cell>
          <cell r="F797" t="str">
            <v>PHARMACEUTICALS</v>
          </cell>
          <cell r="G797" t="str">
            <v>050201</v>
          </cell>
          <cell r="H797" t="str">
            <v>PHARMACEUTICALS</v>
          </cell>
          <cell r="I797" t="str">
            <v>0502</v>
          </cell>
          <cell r="J797" t="str">
            <v>PHARMA</v>
          </cell>
        </row>
        <row r="798">
          <cell r="D798" t="str">
            <v>INE091G01018</v>
          </cell>
          <cell r="E798" t="str">
            <v>010401002</v>
          </cell>
          <cell r="F798" t="str">
            <v>PIG IRON</v>
          </cell>
          <cell r="G798" t="str">
            <v>010401</v>
          </cell>
          <cell r="H798" t="str">
            <v>FERROUS METALS</v>
          </cell>
          <cell r="I798" t="str">
            <v>0104</v>
          </cell>
          <cell r="J798" t="str">
            <v>METALS</v>
          </cell>
        </row>
        <row r="799">
          <cell r="D799" t="str">
            <v>INE070D01027</v>
          </cell>
          <cell r="E799" t="str">
            <v>070302009</v>
          </cell>
          <cell r="F799" t="str">
            <v>PLASTIC PRODUCTS</v>
          </cell>
          <cell r="G799" t="str">
            <v>070302</v>
          </cell>
          <cell r="H799" t="str">
            <v>INDUSTRIAL PRODUCTS</v>
          </cell>
          <cell r="I799" t="str">
            <v>0703</v>
          </cell>
          <cell r="J799" t="str">
            <v>INDUSTRIAL MANUFACTURING</v>
          </cell>
        </row>
        <row r="800">
          <cell r="D800" t="str">
            <v>INE343D01010</v>
          </cell>
          <cell r="E800" t="str">
            <v>070202001</v>
          </cell>
          <cell r="F800" t="str">
            <v>ENGINEERING-DESIGNING-CONSTRUCTION</v>
          </cell>
          <cell r="G800" t="str">
            <v>070202</v>
          </cell>
          <cell r="H800" t="str">
            <v>CONSTRUCTION PROJECT</v>
          </cell>
          <cell r="I800" t="str">
            <v>0702</v>
          </cell>
          <cell r="J800" t="str">
            <v>CONSTRUCTION</v>
          </cell>
        </row>
        <row r="801">
          <cell r="D801" t="str">
            <v>INE486B01011</v>
          </cell>
          <cell r="E801" t="str">
            <v>020301006</v>
          </cell>
          <cell r="F801" t="str">
            <v>TV BROADCASTING &amp; SOFTWARE PRODUCTION</v>
          </cell>
          <cell r="G801" t="str">
            <v>020301</v>
          </cell>
          <cell r="H801" t="str">
            <v>MEDIA &amp; ENTERTAINMENT</v>
          </cell>
          <cell r="I801" t="str">
            <v>0203</v>
          </cell>
          <cell r="J801" t="str">
            <v>MEDIA &amp; ENTERTAINMENT</v>
          </cell>
        </row>
        <row r="802">
          <cell r="D802" t="str">
            <v>INE00N401018</v>
          </cell>
          <cell r="E802" t="str">
            <v>020401001</v>
          </cell>
          <cell r="F802" t="str">
            <v>FABRICS AND GARMENTS</v>
          </cell>
          <cell r="G802" t="str">
            <v>020401</v>
          </cell>
          <cell r="H802" t="str">
            <v>TEXTILE PRODUCTS</v>
          </cell>
          <cell r="I802" t="str">
            <v>0204</v>
          </cell>
          <cell r="J802" t="str">
            <v>TEXTILES</v>
          </cell>
        </row>
        <row r="803">
          <cell r="D803" t="str">
            <v>INE349X01015</v>
          </cell>
          <cell r="E803" t="str">
            <v>080106002</v>
          </cell>
          <cell r="F803" t="str">
            <v>LOGISTICS SOLUTION PROVIDER</v>
          </cell>
          <cell r="G803" t="str">
            <v>080106</v>
          </cell>
          <cell r="H803" t="str">
            <v>TRANSPORTATION</v>
          </cell>
          <cell r="I803" t="str">
            <v>0801</v>
          </cell>
          <cell r="J803" t="str">
            <v>SERVICES</v>
          </cell>
        </row>
        <row r="804">
          <cell r="D804" t="str">
            <v>INE039C01032</v>
          </cell>
          <cell r="E804" t="str">
            <v>070101001</v>
          </cell>
          <cell r="F804" t="str">
            <v>AUTO ANCILLARIES</v>
          </cell>
          <cell r="G804" t="str">
            <v>070101</v>
          </cell>
          <cell r="H804" t="str">
            <v>AUTO ANCILLARIES</v>
          </cell>
          <cell r="I804" t="str">
            <v>0701</v>
          </cell>
          <cell r="J804" t="str">
            <v>AUTOMOBILE</v>
          </cell>
        </row>
        <row r="805">
          <cell r="D805" t="str">
            <v>INE039O01011</v>
          </cell>
          <cell r="E805" t="str">
            <v>070301001</v>
          </cell>
          <cell r="F805" t="str">
            <v>ENGINEERING-DESIGNING-CONSTRUCTION</v>
          </cell>
          <cell r="G805" t="str">
            <v>070301</v>
          </cell>
          <cell r="H805" t="str">
            <v>INDUSTRIAL CAPITAL GOODS</v>
          </cell>
          <cell r="I805" t="str">
            <v>0703</v>
          </cell>
          <cell r="J805" t="str">
            <v>INDUSTRIAL MANUFACTURING</v>
          </cell>
        </row>
        <row r="806">
          <cell r="D806" t="str">
            <v>INE785A01026</v>
          </cell>
          <cell r="E806" t="str">
            <v>020202005</v>
          </cell>
          <cell r="F806" t="str">
            <v>CONSUMER FOOD</v>
          </cell>
          <cell r="G806" t="str">
            <v>020202</v>
          </cell>
          <cell r="H806" t="str">
            <v>CONSUMER NON DURABLES</v>
          </cell>
          <cell r="I806" t="str">
            <v>0202</v>
          </cell>
          <cell r="J806" t="str">
            <v>CONSUMER GOODS</v>
          </cell>
        </row>
        <row r="807">
          <cell r="D807" t="str">
            <v>INE571B01028</v>
          </cell>
          <cell r="E807" t="str">
            <v>070101001</v>
          </cell>
          <cell r="F807" t="str">
            <v>AUTO ANCILLARIES</v>
          </cell>
          <cell r="G807" t="str">
            <v>070101</v>
          </cell>
          <cell r="H807" t="str">
            <v>AUTO ANCILLARIES</v>
          </cell>
          <cell r="I807" t="str">
            <v>0701</v>
          </cell>
          <cell r="J807" t="str">
            <v>AUTOMOBILE</v>
          </cell>
        </row>
        <row r="808">
          <cell r="D808" t="str">
            <v>INE854B01010</v>
          </cell>
          <cell r="E808" t="str">
            <v>010401005</v>
          </cell>
          <cell r="F808" t="str">
            <v>STEEL PRODUCTS</v>
          </cell>
          <cell r="G808" t="str">
            <v>010401</v>
          </cell>
          <cell r="H808" t="str">
            <v>FERROUS METALS</v>
          </cell>
          <cell r="I808" t="str">
            <v>0104</v>
          </cell>
          <cell r="J808" t="str">
            <v>METALS</v>
          </cell>
        </row>
        <row r="809">
          <cell r="D809" t="str">
            <v>INE364A01020</v>
          </cell>
          <cell r="E809" t="str">
            <v>020202014</v>
          </cell>
          <cell r="F809" t="str">
            <v>TEA &amp;  COFFEE</v>
          </cell>
          <cell r="G809" t="str">
            <v>020202</v>
          </cell>
          <cell r="H809" t="str">
            <v>CONSUMER NON DURABLES</v>
          </cell>
          <cell r="I809" t="str">
            <v>0202</v>
          </cell>
          <cell r="J809" t="str">
            <v>CONSUMER GOODS</v>
          </cell>
        </row>
        <row r="810">
          <cell r="D810" t="str">
            <v>INE572A01028</v>
          </cell>
          <cell r="E810" t="str">
            <v>050201002</v>
          </cell>
          <cell r="F810" t="str">
            <v>PHARMACEUTICALS</v>
          </cell>
          <cell r="G810" t="str">
            <v>050201</v>
          </cell>
          <cell r="H810" t="str">
            <v>PHARMACEUTICALS</v>
          </cell>
          <cell r="I810" t="str">
            <v>0502</v>
          </cell>
          <cell r="J810" t="str">
            <v>PHARMA</v>
          </cell>
        </row>
        <row r="811">
          <cell r="D811" t="str">
            <v>INE187A01017</v>
          </cell>
          <cell r="E811" t="str">
            <v>020403001</v>
          </cell>
          <cell r="F811" t="str">
            <v>MAN MADE FIBRES/BLENDED</v>
          </cell>
          <cell r="G811" t="str">
            <v>020403</v>
          </cell>
          <cell r="H811" t="str">
            <v>TEXTILES - SYNTHETIC</v>
          </cell>
          <cell r="I811" t="str">
            <v>0204</v>
          </cell>
          <cell r="J811" t="str">
            <v>TEXTILES</v>
          </cell>
        </row>
        <row r="812">
          <cell r="D812" t="str">
            <v>INE927D01028</v>
          </cell>
          <cell r="E812" t="str">
            <v>070101001</v>
          </cell>
          <cell r="F812" t="str">
            <v>AUTO ANCILLARIES</v>
          </cell>
          <cell r="G812" t="str">
            <v>070101</v>
          </cell>
          <cell r="H812" t="str">
            <v>AUTO ANCILLARIES</v>
          </cell>
          <cell r="I812" t="str">
            <v>0701</v>
          </cell>
          <cell r="J812" t="str">
            <v>AUTOMOBILE</v>
          </cell>
        </row>
        <row r="813">
          <cell r="D813" t="str">
            <v>INE782A01015</v>
          </cell>
          <cell r="E813" t="str">
            <v>020201001</v>
          </cell>
          <cell r="F813" t="str">
            <v>AIR CONDITIONER</v>
          </cell>
          <cell r="G813" t="str">
            <v>020201</v>
          </cell>
          <cell r="H813" t="str">
            <v>CONSUMER DURABLES</v>
          </cell>
          <cell r="I813" t="str">
            <v>0202</v>
          </cell>
          <cell r="J813" t="str">
            <v>CONSUMER GOODS</v>
          </cell>
        </row>
        <row r="814">
          <cell r="D814" t="str">
            <v>INE802G01018</v>
          </cell>
          <cell r="E814" t="str">
            <v>080106001</v>
          </cell>
          <cell r="F814" t="str">
            <v>AIRLINES</v>
          </cell>
          <cell r="G814" t="str">
            <v>080106</v>
          </cell>
          <cell r="H814" t="str">
            <v>TRANSPORTATION</v>
          </cell>
          <cell r="I814" t="str">
            <v>0801</v>
          </cell>
          <cell r="J814" t="str">
            <v>SERVICES</v>
          </cell>
        </row>
        <row r="815">
          <cell r="D815" t="str">
            <v>INE982V01017</v>
          </cell>
          <cell r="E815" t="str">
            <v>080106002</v>
          </cell>
          <cell r="F815" t="str">
            <v>LOGISTICS SOLUTION PROVIDER</v>
          </cell>
          <cell r="G815" t="str">
            <v>080106</v>
          </cell>
          <cell r="H815" t="str">
            <v>TRANSPORTATION</v>
          </cell>
          <cell r="I815" t="str">
            <v>0801</v>
          </cell>
          <cell r="J815" t="str">
            <v>SERVICES</v>
          </cell>
        </row>
        <row r="816">
          <cell r="D816" t="str">
            <v>INE564T01017</v>
          </cell>
          <cell r="E816" t="str">
            <v>020401002</v>
          </cell>
          <cell r="F816" t="str">
            <v>TEXTILES</v>
          </cell>
          <cell r="G816" t="str">
            <v>020401</v>
          </cell>
          <cell r="H816" t="str">
            <v>TEXTILE PRODUCTS</v>
          </cell>
          <cell r="I816" t="str">
            <v>0204</v>
          </cell>
          <cell r="J816" t="str">
            <v>TEXTILES</v>
          </cell>
        </row>
        <row r="817">
          <cell r="D817" t="str">
            <v>INE544H01014</v>
          </cell>
          <cell r="E817" t="str">
            <v>020202010</v>
          </cell>
          <cell r="F817" t="str">
            <v>PERSONAL CARE</v>
          </cell>
          <cell r="G817" t="str">
            <v>020202</v>
          </cell>
          <cell r="H817" t="str">
            <v>CONSUMER NON DURABLES</v>
          </cell>
          <cell r="I817" t="str">
            <v>0202</v>
          </cell>
          <cell r="J817" t="str">
            <v>CONSUMER GOODS</v>
          </cell>
        </row>
        <row r="818">
          <cell r="D818" t="str">
            <v>INE026B01049</v>
          </cell>
          <cell r="E818" t="str">
            <v>020201006</v>
          </cell>
          <cell r="F818" t="str">
            <v>GLASS - CONSUMER</v>
          </cell>
          <cell r="G818" t="str">
            <v>020201</v>
          </cell>
          <cell r="H818" t="str">
            <v>CONSUMER DURABLES</v>
          </cell>
          <cell r="I818" t="str">
            <v>0202</v>
          </cell>
          <cell r="J818" t="str">
            <v>CONSUMER GOODS</v>
          </cell>
        </row>
        <row r="819">
          <cell r="D819" t="str">
            <v>INE796G01012</v>
          </cell>
          <cell r="E819" t="str">
            <v>020202011</v>
          </cell>
          <cell r="F819" t="str">
            <v>PHOTOGRAPHIC PRODUCTS</v>
          </cell>
          <cell r="G819" t="str">
            <v>020202</v>
          </cell>
          <cell r="H819" t="str">
            <v>CONSUMER NON DURABLES</v>
          </cell>
          <cell r="I819" t="str">
            <v>0202</v>
          </cell>
          <cell r="J819" t="str">
            <v>CONSUMER GOODS</v>
          </cell>
        </row>
        <row r="820">
          <cell r="D820" t="str">
            <v>INE197D01010</v>
          </cell>
          <cell r="E820" t="str">
            <v>070302008</v>
          </cell>
          <cell r="F820" t="str">
            <v>PACKAGING</v>
          </cell>
          <cell r="G820" t="str">
            <v>070302</v>
          </cell>
          <cell r="H820" t="str">
            <v>INDUSTRIAL PRODUCTS</v>
          </cell>
          <cell r="I820" t="str">
            <v>0703</v>
          </cell>
          <cell r="J820" t="str">
            <v>INDUSTRIAL MANUFACTURING</v>
          </cell>
        </row>
        <row r="821">
          <cell r="D821" t="str">
            <v>INE324A01024</v>
          </cell>
          <cell r="E821" t="str">
            <v>010401005</v>
          </cell>
          <cell r="F821" t="str">
            <v>STEEL PRODUCTS</v>
          </cell>
          <cell r="G821" t="str">
            <v>010401</v>
          </cell>
          <cell r="H821" t="str">
            <v>FERROUS METALS</v>
          </cell>
          <cell r="I821" t="str">
            <v>0104</v>
          </cell>
          <cell r="J821" t="str">
            <v>METALS</v>
          </cell>
        </row>
        <row r="822">
          <cell r="D822" t="str">
            <v>INE749A01030</v>
          </cell>
          <cell r="E822" t="str">
            <v>010401004</v>
          </cell>
          <cell r="F822" t="str">
            <v>STEEL</v>
          </cell>
          <cell r="G822" t="str">
            <v>010401</v>
          </cell>
          <cell r="H822" t="str">
            <v>FERROUS METALS</v>
          </cell>
          <cell r="I822" t="str">
            <v>0104</v>
          </cell>
          <cell r="J822" t="str">
            <v>METALS</v>
          </cell>
        </row>
        <row r="823">
          <cell r="D823" t="str">
            <v>INE904J01016</v>
          </cell>
          <cell r="E823" t="str">
            <v>020403001</v>
          </cell>
          <cell r="F823" t="str">
            <v>MAN MADE FIBRES/BLENDED</v>
          </cell>
          <cell r="G823" t="str">
            <v>020403</v>
          </cell>
          <cell r="H823" t="str">
            <v>TEXTILES - SYNTHETIC</v>
          </cell>
          <cell r="I823" t="str">
            <v>0204</v>
          </cell>
          <cell r="J823" t="str">
            <v>TEXTILES</v>
          </cell>
        </row>
        <row r="824">
          <cell r="D824" t="str">
            <v>INE742C01031</v>
          </cell>
          <cell r="E824" t="str">
            <v>030102001</v>
          </cell>
          <cell r="F824" t="str">
            <v>OFFSHORE SUPPORT SOLUTION DRILLING</v>
          </cell>
          <cell r="G824" t="str">
            <v>030102</v>
          </cell>
          <cell r="H824" t="str">
            <v>OIL</v>
          </cell>
          <cell r="I824" t="str">
            <v>0301</v>
          </cell>
          <cell r="J824" t="str">
            <v>OIL &amp; GAS</v>
          </cell>
        </row>
        <row r="825">
          <cell r="D825" t="str">
            <v>INE247D01039</v>
          </cell>
          <cell r="E825" t="str">
            <v>020401001</v>
          </cell>
          <cell r="F825" t="str">
            <v>FABRICS AND GARMENTS</v>
          </cell>
          <cell r="G825" t="str">
            <v>020401</v>
          </cell>
          <cell r="H825" t="str">
            <v>TEXTILE PRODUCTS</v>
          </cell>
          <cell r="I825" t="str">
            <v>0204</v>
          </cell>
          <cell r="J825" t="str">
            <v>TEXTILES</v>
          </cell>
        </row>
        <row r="826">
          <cell r="D826" t="str">
            <v>IN9175A01010</v>
          </cell>
          <cell r="E826" t="str">
            <v>070302009</v>
          </cell>
          <cell r="F826" t="str">
            <v>PLASTIC PRODUCTS</v>
          </cell>
          <cell r="G826" t="str">
            <v>070302</v>
          </cell>
          <cell r="H826" t="str">
            <v>INDUSTRIAL PRODUCTS</v>
          </cell>
          <cell r="I826" t="str">
            <v>0703</v>
          </cell>
          <cell r="J826" t="str">
            <v>INDUSTRIAL MANUFACTURING</v>
          </cell>
        </row>
        <row r="827">
          <cell r="D827" t="str">
            <v>INE175A01038</v>
          </cell>
          <cell r="E827" t="str">
            <v>070302009</v>
          </cell>
          <cell r="F827" t="str">
            <v>PLASTIC PRODUCTS</v>
          </cell>
          <cell r="G827" t="str">
            <v>070302</v>
          </cell>
          <cell r="H827" t="str">
            <v>INDUSTRIAL PRODUCTS</v>
          </cell>
          <cell r="I827" t="str">
            <v>0703</v>
          </cell>
          <cell r="J827" t="str">
            <v>INDUSTRIAL MANUFACTURING</v>
          </cell>
        </row>
        <row r="828">
          <cell r="D828" t="str">
            <v>INE863T01013</v>
          </cell>
          <cell r="E828" t="str">
            <v>080106002</v>
          </cell>
          <cell r="F828" t="str">
            <v>LOGISTICS SOLUTION PROVIDER</v>
          </cell>
          <cell r="G828" t="str">
            <v>080106</v>
          </cell>
          <cell r="H828" t="str">
            <v>TRANSPORTATION</v>
          </cell>
          <cell r="I828" t="str">
            <v>0801</v>
          </cell>
          <cell r="J828" t="str">
            <v>SERVICES</v>
          </cell>
        </row>
        <row r="829">
          <cell r="D829" t="str">
            <v>INE023S01016</v>
          </cell>
          <cell r="E829" t="str">
            <v>030102002</v>
          </cell>
          <cell r="F829" t="str">
            <v>OIL EXPLORATION</v>
          </cell>
          <cell r="G829" t="str">
            <v>030102</v>
          </cell>
          <cell r="H829" t="str">
            <v>OIL</v>
          </cell>
          <cell r="I829" t="str">
            <v>0301</v>
          </cell>
          <cell r="J829" t="str">
            <v>OIL &amp; GAS</v>
          </cell>
        </row>
        <row r="830">
          <cell r="D830" t="str">
            <v>INE823G01014</v>
          </cell>
          <cell r="E830" t="str">
            <v>010101001</v>
          </cell>
          <cell r="F830" t="str">
            <v>CEMENT</v>
          </cell>
          <cell r="G830" t="str">
            <v>010101</v>
          </cell>
          <cell r="H830" t="str">
            <v>CEMENT</v>
          </cell>
          <cell r="I830" t="str">
            <v>0101</v>
          </cell>
          <cell r="J830" t="str">
            <v>CEMENT &amp; CEMENT PRODUCTS</v>
          </cell>
        </row>
        <row r="831">
          <cell r="D831" t="str">
            <v>INE576I01022</v>
          </cell>
          <cell r="E831" t="str">
            <v>070201001</v>
          </cell>
          <cell r="F831" t="str">
            <v>CONSTRUCTION CIVIL</v>
          </cell>
          <cell r="G831" t="str">
            <v>070201</v>
          </cell>
          <cell r="H831" t="str">
            <v>CONSTRUCTION</v>
          </cell>
          <cell r="I831" t="str">
            <v>0702</v>
          </cell>
          <cell r="J831" t="str">
            <v>CONSTRUCTION</v>
          </cell>
        </row>
        <row r="832">
          <cell r="D832" t="str">
            <v>INE786A01032</v>
          </cell>
          <cell r="E832" t="str">
            <v>010101001</v>
          </cell>
          <cell r="F832" t="str">
            <v>CEMENT</v>
          </cell>
          <cell r="G832" t="str">
            <v>010101</v>
          </cell>
          <cell r="H832" t="str">
            <v>CEMENT</v>
          </cell>
          <cell r="I832" t="str">
            <v>0101</v>
          </cell>
          <cell r="J832" t="str">
            <v>CEMENT &amp; CEMENT PRODUCTS</v>
          </cell>
        </row>
        <row r="833">
          <cell r="D833" t="str">
            <v>INE789E01012</v>
          </cell>
          <cell r="E833" t="str">
            <v>010501001</v>
          </cell>
          <cell r="F833" t="str">
            <v>PAPER AND PAPER PRODUCTS</v>
          </cell>
          <cell r="G833" t="str">
            <v>010501</v>
          </cell>
          <cell r="H833" t="str">
            <v>PAPER</v>
          </cell>
          <cell r="I833" t="str">
            <v>0105</v>
          </cell>
          <cell r="J833" t="str">
            <v>PAPER</v>
          </cell>
        </row>
        <row r="834">
          <cell r="D834" t="str">
            <v>INE573A01042</v>
          </cell>
          <cell r="E834" t="str">
            <v>070101006</v>
          </cell>
          <cell r="F834" t="str">
            <v>TYRES &amp; ALLIED</v>
          </cell>
          <cell r="G834" t="str">
            <v>070101</v>
          </cell>
          <cell r="H834" t="str">
            <v>AUTO ANCILLARIES</v>
          </cell>
          <cell r="I834" t="str">
            <v>0701</v>
          </cell>
          <cell r="J834" t="str">
            <v>AUTOMOBILE</v>
          </cell>
        </row>
        <row r="835">
          <cell r="D835" t="str">
            <v>INE412C01023</v>
          </cell>
          <cell r="E835" t="str">
            <v>070101001</v>
          </cell>
          <cell r="F835" t="str">
            <v>AUTO ANCILLARIES</v>
          </cell>
          <cell r="G835" t="str">
            <v>070101</v>
          </cell>
          <cell r="H835" t="str">
            <v>AUTO ANCILLARIES</v>
          </cell>
          <cell r="I835" t="str">
            <v>0701</v>
          </cell>
          <cell r="J835" t="str">
            <v>AUTOMOBILE</v>
          </cell>
        </row>
        <row r="836">
          <cell r="D836" t="str">
            <v>INE890A01024</v>
          </cell>
          <cell r="E836" t="str">
            <v>070201001</v>
          </cell>
          <cell r="F836" t="str">
            <v>CONSTRUCTION CIVIL</v>
          </cell>
          <cell r="G836" t="str">
            <v>070201</v>
          </cell>
          <cell r="H836" t="str">
            <v>CONSTRUCTION</v>
          </cell>
          <cell r="I836" t="str">
            <v>0702</v>
          </cell>
          <cell r="J836" t="str">
            <v>CONSTRUCTION</v>
          </cell>
        </row>
        <row r="837">
          <cell r="D837" t="str">
            <v>INE780C01023</v>
          </cell>
          <cell r="E837" t="str">
            <v>040102003</v>
          </cell>
          <cell r="F837" t="str">
            <v>INVESTMENT COMPANIES</v>
          </cell>
          <cell r="G837" t="str">
            <v>040102</v>
          </cell>
          <cell r="H837" t="str">
            <v>FINANCE</v>
          </cell>
          <cell r="I837" t="str">
            <v>0401</v>
          </cell>
          <cell r="J837" t="str">
            <v>FINANCIAL SERVICES</v>
          </cell>
        </row>
        <row r="838">
          <cell r="D838" t="str">
            <v>INE988E01036</v>
          </cell>
          <cell r="E838" t="str">
            <v>070101001</v>
          </cell>
          <cell r="F838" t="str">
            <v>AUTO ANCILLARIES</v>
          </cell>
          <cell r="G838" t="str">
            <v>070101</v>
          </cell>
          <cell r="H838" t="str">
            <v>AUTO ANCILLARIES</v>
          </cell>
          <cell r="I838" t="str">
            <v>0701</v>
          </cell>
          <cell r="J838" t="str">
            <v>AUTOMOBILE</v>
          </cell>
        </row>
        <row r="839">
          <cell r="D839" t="str">
            <v>INE839G01010</v>
          </cell>
          <cell r="E839" t="str">
            <v>010201002</v>
          </cell>
          <cell r="F839" t="str">
            <v>CHEMICALS - ORGANIC</v>
          </cell>
          <cell r="G839" t="str">
            <v>010201</v>
          </cell>
          <cell r="H839" t="str">
            <v>CHEMICALS</v>
          </cell>
          <cell r="I839" t="str">
            <v>0102</v>
          </cell>
          <cell r="J839" t="str">
            <v>CHEMICALS</v>
          </cell>
        </row>
        <row r="840">
          <cell r="D840" t="str">
            <v>INE455F01025</v>
          </cell>
          <cell r="E840" t="str">
            <v>010101002</v>
          </cell>
          <cell r="F840" t="str">
            <v>CEMENT PRODUCTS</v>
          </cell>
          <cell r="G840" t="str">
            <v>010101</v>
          </cell>
          <cell r="H840" t="str">
            <v>CEMENT</v>
          </cell>
          <cell r="I840" t="str">
            <v>0101</v>
          </cell>
          <cell r="J840" t="str">
            <v>CEMENT &amp; CEMENT PRODUCTS</v>
          </cell>
        </row>
        <row r="841">
          <cell r="D841" t="str">
            <v>INE099J01015</v>
          </cell>
          <cell r="E841" t="str">
            <v>070201001</v>
          </cell>
          <cell r="F841" t="str">
            <v>CONSTRUCTION CIVIL</v>
          </cell>
          <cell r="G841" t="str">
            <v>070201</v>
          </cell>
          <cell r="H841" t="str">
            <v>CONSTRUCTION</v>
          </cell>
          <cell r="I841" t="str">
            <v>0702</v>
          </cell>
          <cell r="J841" t="str">
            <v>CONSTRUCTION</v>
          </cell>
        </row>
        <row r="842">
          <cell r="D842" t="str">
            <v>INE147P01019</v>
          </cell>
          <cell r="E842" t="str">
            <v>040102003</v>
          </cell>
          <cell r="F842" t="str">
            <v>INVESTMENT COMPANIES</v>
          </cell>
          <cell r="G842" t="str">
            <v>040102</v>
          </cell>
          <cell r="H842" t="str">
            <v>FINANCE</v>
          </cell>
          <cell r="I842" t="str">
            <v>0401</v>
          </cell>
          <cell r="J842" t="str">
            <v>FINANCIAL SERVICES</v>
          </cell>
        </row>
        <row r="843">
          <cell r="D843" t="str">
            <v>INE351F01018</v>
          </cell>
          <cell r="E843" t="str">
            <v>030201001</v>
          </cell>
          <cell r="F843" t="str">
            <v>POWER</v>
          </cell>
          <cell r="G843" t="str">
            <v>030201</v>
          </cell>
          <cell r="H843" t="str">
            <v>POWER</v>
          </cell>
          <cell r="I843" t="str">
            <v>0302</v>
          </cell>
          <cell r="J843" t="str">
            <v>POWER</v>
          </cell>
        </row>
        <row r="844">
          <cell r="D844" t="str">
            <v>INE220G01021</v>
          </cell>
          <cell r="E844" t="str">
            <v>010401005</v>
          </cell>
          <cell r="F844" t="str">
            <v>STEEL PRODUCTS</v>
          </cell>
          <cell r="G844" t="str">
            <v>010401</v>
          </cell>
          <cell r="H844" t="str">
            <v>FERROUS METALS</v>
          </cell>
          <cell r="I844" t="str">
            <v>0104</v>
          </cell>
          <cell r="J844" t="str">
            <v>METALS</v>
          </cell>
        </row>
        <row r="845">
          <cell r="D845" t="str">
            <v>INE455T01018</v>
          </cell>
          <cell r="E845" t="str">
            <v>010401005</v>
          </cell>
          <cell r="F845" t="str">
            <v>STEEL PRODUCTS</v>
          </cell>
          <cell r="G845" t="str">
            <v>010401</v>
          </cell>
          <cell r="H845" t="str">
            <v>FERROUS METALS</v>
          </cell>
          <cell r="I845" t="str">
            <v>0104</v>
          </cell>
          <cell r="J845" t="str">
            <v>METALS</v>
          </cell>
        </row>
        <row r="846">
          <cell r="D846" t="str">
            <v>INE121E01018</v>
          </cell>
          <cell r="E846" t="str">
            <v>030201001</v>
          </cell>
          <cell r="F846" t="str">
            <v>POWER</v>
          </cell>
          <cell r="G846" t="str">
            <v>030201</v>
          </cell>
          <cell r="H846" t="str">
            <v>POWER</v>
          </cell>
          <cell r="I846" t="str">
            <v>0302</v>
          </cell>
          <cell r="J846" t="str">
            <v>POWER</v>
          </cell>
        </row>
        <row r="847">
          <cell r="D847" t="str">
            <v>INE824G01012</v>
          </cell>
          <cell r="E847" t="str">
            <v>040102003</v>
          </cell>
          <cell r="F847" t="str">
            <v>INVESTMENT COMPANIES</v>
          </cell>
          <cell r="G847" t="str">
            <v>040102</v>
          </cell>
          <cell r="H847" t="str">
            <v>FINANCE</v>
          </cell>
          <cell r="I847" t="str">
            <v>0401</v>
          </cell>
          <cell r="J847" t="str">
            <v>FINANCIAL SERVICES</v>
          </cell>
        </row>
        <row r="848">
          <cell r="D848" t="str">
            <v>INE743C01021</v>
          </cell>
          <cell r="E848" t="str">
            <v>010401003</v>
          </cell>
          <cell r="F848" t="str">
            <v>SPONGE IRON</v>
          </cell>
          <cell r="G848" t="str">
            <v>010401</v>
          </cell>
          <cell r="H848" t="str">
            <v>FERROUS METALS</v>
          </cell>
          <cell r="I848" t="str">
            <v>0104</v>
          </cell>
          <cell r="J848" t="str">
            <v>METALS</v>
          </cell>
        </row>
        <row r="849">
          <cell r="D849" t="str">
            <v>INE019A01038</v>
          </cell>
          <cell r="E849" t="str">
            <v>010401004</v>
          </cell>
          <cell r="F849" t="str">
            <v>STEEL</v>
          </cell>
          <cell r="G849" t="str">
            <v>010401</v>
          </cell>
          <cell r="H849" t="str">
            <v>FERROUS METALS</v>
          </cell>
          <cell r="I849" t="str">
            <v>0104</v>
          </cell>
          <cell r="J849" t="str">
            <v>METALS</v>
          </cell>
        </row>
        <row r="850">
          <cell r="D850" t="str">
            <v>INE643A01035</v>
          </cell>
          <cell r="E850" t="str">
            <v>070101001</v>
          </cell>
          <cell r="F850" t="str">
            <v>AUTO ANCILLARIES</v>
          </cell>
          <cell r="G850" t="str">
            <v>070101</v>
          </cell>
          <cell r="H850" t="str">
            <v>AUTO ANCILLARIES</v>
          </cell>
          <cell r="I850" t="str">
            <v>0701</v>
          </cell>
          <cell r="J850" t="str">
            <v>AUTOMOBILE</v>
          </cell>
        </row>
        <row r="851">
          <cell r="D851" t="str">
            <v>INE700A01033</v>
          </cell>
          <cell r="E851" t="str">
            <v>050201002</v>
          </cell>
          <cell r="F851" t="str">
            <v>PHARMACEUTICALS</v>
          </cell>
          <cell r="G851" t="str">
            <v>050201</v>
          </cell>
          <cell r="H851" t="str">
            <v>PHARMACEUTICALS</v>
          </cell>
          <cell r="I851" t="str">
            <v>0502</v>
          </cell>
          <cell r="J851" t="str">
            <v>PHARMA</v>
          </cell>
        </row>
        <row r="852">
          <cell r="D852" t="str">
            <v>INE797F01012</v>
          </cell>
          <cell r="E852" t="str">
            <v>020202005</v>
          </cell>
          <cell r="F852" t="str">
            <v>CONSUMER FOOD</v>
          </cell>
          <cell r="G852" t="str">
            <v>020202</v>
          </cell>
          <cell r="H852" t="str">
            <v>CONSUMER NON DURABLES</v>
          </cell>
          <cell r="I852" t="str">
            <v>0202</v>
          </cell>
          <cell r="J852" t="str">
            <v>CONSUMER GOODS</v>
          </cell>
        </row>
        <row r="853">
          <cell r="D853" t="str">
            <v>INE645L01011</v>
          </cell>
          <cell r="E853" t="str">
            <v>010201003</v>
          </cell>
          <cell r="F853" t="str">
            <v>CHEMICALS - SPECIALITY</v>
          </cell>
          <cell r="G853" t="str">
            <v>010201</v>
          </cell>
          <cell r="H853" t="str">
            <v>CHEMICALS</v>
          </cell>
          <cell r="I853" t="str">
            <v>0102</v>
          </cell>
          <cell r="J853" t="str">
            <v>CHEMICALS</v>
          </cell>
        </row>
        <row r="854">
          <cell r="D854" t="str">
            <v>INE974C01022</v>
          </cell>
          <cell r="E854" t="str">
            <v>020301003</v>
          </cell>
          <cell r="F854" t="str">
            <v>MEDIA &amp; ENTERTAINMENT</v>
          </cell>
          <cell r="G854" t="str">
            <v>020301</v>
          </cell>
          <cell r="H854" t="str">
            <v>MEDIA &amp; ENTERTAINMENT</v>
          </cell>
          <cell r="I854" t="str">
            <v>0203</v>
          </cell>
          <cell r="J854" t="str">
            <v>MEDIA &amp; ENTERTAINMENT</v>
          </cell>
        </row>
        <row r="855">
          <cell r="D855" t="str">
            <v>INE599M01018</v>
          </cell>
          <cell r="E855" t="str">
            <v>060102003</v>
          </cell>
          <cell r="F855" t="str">
            <v>IT ENABLED SERVICES - SOFTWARE</v>
          </cell>
          <cell r="G855" t="str">
            <v>060102</v>
          </cell>
          <cell r="H855" t="str">
            <v>SOFTWARE</v>
          </cell>
          <cell r="I855" t="str">
            <v>0601</v>
          </cell>
          <cell r="J855" t="str">
            <v>IT</v>
          </cell>
        </row>
        <row r="856">
          <cell r="D856" t="str">
            <v>INE668F01031</v>
          </cell>
          <cell r="E856" t="str">
            <v>020202010</v>
          </cell>
          <cell r="F856" t="str">
            <v>PERSONAL CARE</v>
          </cell>
          <cell r="G856" t="str">
            <v>020202</v>
          </cell>
          <cell r="H856" t="str">
            <v>CONSUMER NON DURABLES</v>
          </cell>
          <cell r="I856" t="str">
            <v>0202</v>
          </cell>
          <cell r="J856" t="str">
            <v>CONSUMER GOODS</v>
          </cell>
        </row>
        <row r="857">
          <cell r="D857" t="str">
            <v>INE197A01024</v>
          </cell>
          <cell r="E857" t="str">
            <v>030201004</v>
          </cell>
          <cell r="F857" t="str">
            <v>TRANSMISSION TOWERS</v>
          </cell>
          <cell r="G857" t="str">
            <v>030201</v>
          </cell>
          <cell r="H857" t="str">
            <v>POWER</v>
          </cell>
          <cell r="I857" t="str">
            <v>0302</v>
          </cell>
          <cell r="J857" t="str">
            <v>POWER</v>
          </cell>
        </row>
        <row r="858">
          <cell r="D858" t="str">
            <v>INE900B01029</v>
          </cell>
          <cell r="E858" t="str">
            <v>070301003</v>
          </cell>
          <cell r="F858" t="str">
            <v>INDUSTRIAL EQUIPMENT</v>
          </cell>
          <cell r="G858" t="str">
            <v>070301</v>
          </cell>
          <cell r="H858" t="str">
            <v>INDUSTRIAL CAPITAL GOODS</v>
          </cell>
          <cell r="I858" t="str">
            <v>0703</v>
          </cell>
          <cell r="J858" t="str">
            <v>INDUSTRIAL MANUFACTURING</v>
          </cell>
        </row>
        <row r="859">
          <cell r="D859" t="str">
            <v>INE217B01036</v>
          </cell>
          <cell r="E859" t="str">
            <v>070201004</v>
          </cell>
          <cell r="F859" t="str">
            <v>SANITARY WARE</v>
          </cell>
          <cell r="G859" t="str">
            <v>070201</v>
          </cell>
          <cell r="H859" t="str">
            <v>CONSTRUCTION</v>
          </cell>
          <cell r="I859" t="str">
            <v>0702</v>
          </cell>
          <cell r="J859" t="str">
            <v>CONSTRUCTION</v>
          </cell>
        </row>
        <row r="860">
          <cell r="D860" t="str">
            <v>INE437B01014</v>
          </cell>
          <cell r="E860" t="str">
            <v>020202013</v>
          </cell>
          <cell r="F860" t="str">
            <v>SUGAR</v>
          </cell>
          <cell r="G860" t="str">
            <v>020202</v>
          </cell>
          <cell r="H860" t="str">
            <v>CONSUMER NON DURABLES</v>
          </cell>
          <cell r="I860" t="str">
            <v>0202</v>
          </cell>
          <cell r="J860" t="str">
            <v>CONSUMER GOODS</v>
          </cell>
        </row>
        <row r="861">
          <cell r="D861" t="str">
            <v>INE220B01022</v>
          </cell>
          <cell r="E861" t="str">
            <v>030201004</v>
          </cell>
          <cell r="F861" t="str">
            <v>TRANSMISSION TOWERS</v>
          </cell>
          <cell r="G861" t="str">
            <v>030201</v>
          </cell>
          <cell r="H861" t="str">
            <v>POWER</v>
          </cell>
          <cell r="I861" t="str">
            <v>0302</v>
          </cell>
          <cell r="J861" t="str">
            <v>POWER</v>
          </cell>
        </row>
        <row r="862">
          <cell r="D862" t="str">
            <v>INE610E01010</v>
          </cell>
          <cell r="E862" t="str">
            <v>040102004</v>
          </cell>
          <cell r="F862" t="str">
            <v>NBFC</v>
          </cell>
          <cell r="G862" t="str">
            <v>040102</v>
          </cell>
          <cell r="H862" t="str">
            <v>FINANCE</v>
          </cell>
          <cell r="I862" t="str">
            <v>0401</v>
          </cell>
          <cell r="J862" t="str">
            <v>FINANCIAL SERVICES</v>
          </cell>
        </row>
        <row r="863">
          <cell r="D863" t="str">
            <v>INE314G01014</v>
          </cell>
          <cell r="E863" t="str">
            <v>070302004</v>
          </cell>
          <cell r="F863" t="str">
            <v>CASTINGS/FORGINGS</v>
          </cell>
          <cell r="G863" t="str">
            <v>070302</v>
          </cell>
          <cell r="H863" t="str">
            <v>INDUSTRIAL PRODUCTS</v>
          </cell>
          <cell r="I863" t="str">
            <v>0703</v>
          </cell>
          <cell r="J863" t="str">
            <v>INDUSTRIAL MANUFACTURING</v>
          </cell>
        </row>
        <row r="864">
          <cell r="D864" t="str">
            <v>INE967C01018</v>
          </cell>
          <cell r="E864" t="str">
            <v>080104001</v>
          </cell>
          <cell r="F864" t="str">
            <v>HOTELS/RESORTS</v>
          </cell>
          <cell r="G864" t="str">
            <v>080104</v>
          </cell>
          <cell r="H864" t="str">
            <v>HOTELS/ RESORTS AND OTHER RECREATIONAL ACTIVITIES</v>
          </cell>
          <cell r="I864" t="str">
            <v>0801</v>
          </cell>
          <cell r="J864" t="str">
            <v>SERVICES</v>
          </cell>
        </row>
        <row r="865">
          <cell r="D865" t="str">
            <v>INE390H01012</v>
          </cell>
          <cell r="E865" t="str">
            <v>010401005</v>
          </cell>
          <cell r="F865" t="str">
            <v>STEEL PRODUCTS</v>
          </cell>
          <cell r="G865" t="str">
            <v>010401</v>
          </cell>
          <cell r="H865" t="str">
            <v>FERROUS METALS</v>
          </cell>
          <cell r="I865" t="str">
            <v>0104</v>
          </cell>
          <cell r="J865" t="str">
            <v>METALS</v>
          </cell>
        </row>
        <row r="866">
          <cell r="D866" t="str">
            <v>INE879E01037</v>
          </cell>
          <cell r="E866" t="str">
            <v>020201005</v>
          </cell>
          <cell r="F866" t="str">
            <v>GEMS, JEWELLERY AND WATCHES</v>
          </cell>
          <cell r="G866" t="str">
            <v>020201</v>
          </cell>
          <cell r="H866" t="str">
            <v>CONSUMER DURABLES</v>
          </cell>
          <cell r="I866" t="str">
            <v>0202</v>
          </cell>
          <cell r="J866" t="str">
            <v>CONSUMER GOODS</v>
          </cell>
        </row>
        <row r="867">
          <cell r="D867" t="str">
            <v>INE138C01024</v>
          </cell>
          <cell r="E867" t="str">
            <v>010201001</v>
          </cell>
          <cell r="F867" t="str">
            <v>CHEMICALS - INORGANIC</v>
          </cell>
          <cell r="G867" t="str">
            <v>010201</v>
          </cell>
          <cell r="H867" t="str">
            <v>CHEMICALS</v>
          </cell>
          <cell r="I867" t="str">
            <v>0102</v>
          </cell>
          <cell r="J867" t="str">
            <v>CHEMICALS</v>
          </cell>
        </row>
        <row r="868">
          <cell r="D868" t="str">
            <v>INE531A01024</v>
          </cell>
          <cell r="E868" t="str">
            <v>020202009</v>
          </cell>
          <cell r="F868" t="str">
            <v>PAINTS</v>
          </cell>
          <cell r="G868" t="str">
            <v>020202</v>
          </cell>
          <cell r="H868" t="str">
            <v>CONSUMER NON DURABLES</v>
          </cell>
          <cell r="I868" t="str">
            <v>0202</v>
          </cell>
          <cell r="J868" t="str">
            <v>CONSUMER GOODS</v>
          </cell>
        </row>
        <row r="869">
          <cell r="D869" t="str">
            <v>INE542Z01010</v>
          </cell>
          <cell r="E869" t="str">
            <v>080107001</v>
          </cell>
          <cell r="F869" t="str">
            <v>DIVERSIFIED COMMERCIAL SERVICES</v>
          </cell>
          <cell r="G869" t="str">
            <v>080107</v>
          </cell>
          <cell r="H869" t="str">
            <v>COMMERCIAL SERVICES</v>
          </cell>
          <cell r="I869" t="str">
            <v>0801</v>
          </cell>
          <cell r="J869" t="str">
            <v>SERVICES</v>
          </cell>
        </row>
        <row r="870">
          <cell r="D870" t="str">
            <v>INE278R01026</v>
          </cell>
          <cell r="E870" t="str">
            <v>070201003</v>
          </cell>
          <cell r="F870" t="str">
            <v>RESIDENTIAL/COMMERCIAL/SEZ Project</v>
          </cell>
          <cell r="G870" t="str">
            <v>070201</v>
          </cell>
          <cell r="H870" t="str">
            <v>CONSTRUCTION</v>
          </cell>
          <cell r="I870" t="str">
            <v>0702</v>
          </cell>
          <cell r="J870" t="str">
            <v>CONSTRUCTION</v>
          </cell>
        </row>
        <row r="871">
          <cell r="D871" t="str">
            <v>INE725L01011</v>
          </cell>
          <cell r="E871" t="str">
            <v>030201001</v>
          </cell>
          <cell r="F871" t="str">
            <v>POWER</v>
          </cell>
          <cell r="G871" t="str">
            <v>030201</v>
          </cell>
          <cell r="H871" t="str">
            <v>POWER</v>
          </cell>
          <cell r="I871" t="str">
            <v>0302</v>
          </cell>
          <cell r="J871" t="str">
            <v>POWER</v>
          </cell>
        </row>
        <row r="872">
          <cell r="D872" t="str">
            <v>INE036D01028</v>
          </cell>
          <cell r="E872" t="str">
            <v>040101001</v>
          </cell>
          <cell r="F872" t="str">
            <v>BANKS</v>
          </cell>
          <cell r="G872" t="str">
            <v>040101</v>
          </cell>
          <cell r="H872" t="str">
            <v>BANKS</v>
          </cell>
          <cell r="I872" t="str">
            <v>0401</v>
          </cell>
          <cell r="J872" t="str">
            <v>FINANCIAL SERVICES</v>
          </cell>
        </row>
        <row r="873">
          <cell r="D873" t="str">
            <v>INE234I01010</v>
          </cell>
          <cell r="E873" t="str">
            <v>070201001</v>
          </cell>
          <cell r="F873" t="str">
            <v>CONSTRUCTION CIVIL</v>
          </cell>
          <cell r="G873" t="str">
            <v>070201</v>
          </cell>
          <cell r="H873" t="str">
            <v>CONSTRUCTION</v>
          </cell>
          <cell r="I873" t="str">
            <v>0702</v>
          </cell>
          <cell r="J873" t="str">
            <v>CONSTRUCTION</v>
          </cell>
        </row>
        <row r="874">
          <cell r="D874" t="str">
            <v>INE641C01019</v>
          </cell>
          <cell r="E874" t="str">
            <v>090101001</v>
          </cell>
          <cell r="F874" t="str">
            <v>TELECOM - EQUIPMENT</v>
          </cell>
          <cell r="G874" t="str">
            <v>090101</v>
          </cell>
          <cell r="H874" t="str">
            <v>TELECOM -  EQUIPMENT &amp; ACCESSORIES</v>
          </cell>
          <cell r="I874" t="str">
            <v>0901</v>
          </cell>
          <cell r="J874" t="str">
            <v>TELECOM</v>
          </cell>
        </row>
        <row r="875">
          <cell r="D875" t="str">
            <v>INE587G01015</v>
          </cell>
          <cell r="E875" t="str">
            <v>020202010</v>
          </cell>
          <cell r="F875" t="str">
            <v>PERSONAL CARE</v>
          </cell>
          <cell r="G875" t="str">
            <v>020202</v>
          </cell>
          <cell r="H875" t="str">
            <v>CONSUMER NON DURABLES</v>
          </cell>
          <cell r="I875" t="str">
            <v>0202</v>
          </cell>
          <cell r="J875" t="str">
            <v>CONSUMER GOODS</v>
          </cell>
        </row>
        <row r="876">
          <cell r="D876" t="str">
            <v>INE805C01028</v>
          </cell>
          <cell r="E876" t="str">
            <v>010101001</v>
          </cell>
          <cell r="F876" t="str">
            <v>CEMENT</v>
          </cell>
          <cell r="G876" t="str">
            <v>010101</v>
          </cell>
          <cell r="H876" t="str">
            <v>CEMENT</v>
          </cell>
          <cell r="I876" t="str">
            <v>0101</v>
          </cell>
          <cell r="J876" t="str">
            <v>CEMENT &amp; CEMENT PRODUCTS</v>
          </cell>
        </row>
        <row r="877">
          <cell r="D877" t="str">
            <v>INE790B01024</v>
          </cell>
          <cell r="E877" t="str">
            <v>020202013</v>
          </cell>
          <cell r="F877" t="str">
            <v>SUGAR</v>
          </cell>
          <cell r="G877" t="str">
            <v>020202</v>
          </cell>
          <cell r="H877" t="str">
            <v>CONSUMER NON DURABLES</v>
          </cell>
          <cell r="I877" t="str">
            <v>0202</v>
          </cell>
          <cell r="J877" t="str">
            <v>CONSUMER GOODS</v>
          </cell>
        </row>
        <row r="878">
          <cell r="D878" t="str">
            <v>INE291D01011</v>
          </cell>
          <cell r="E878" t="str">
            <v>020201005</v>
          </cell>
          <cell r="F878" t="str">
            <v>GEMS, JEWELLERY AND WATCHES</v>
          </cell>
          <cell r="G878" t="str">
            <v>020201</v>
          </cell>
          <cell r="H878" t="str">
            <v>CONSUMER DURABLES</v>
          </cell>
          <cell r="I878" t="str">
            <v>0202</v>
          </cell>
          <cell r="J878" t="str">
            <v>CONSUMER GOODS</v>
          </cell>
        </row>
        <row r="879">
          <cell r="D879" t="str">
            <v>INE389H01022</v>
          </cell>
          <cell r="E879" t="str">
            <v>070202001</v>
          </cell>
          <cell r="F879" t="str">
            <v>ENGINEERING-DESIGNING-CONSTRUCTION</v>
          </cell>
          <cell r="G879" t="str">
            <v>070202</v>
          </cell>
          <cell r="H879" t="str">
            <v>CONSTRUCTION PROJECT</v>
          </cell>
          <cell r="I879" t="str">
            <v>0702</v>
          </cell>
          <cell r="J879" t="str">
            <v>CONSTRUCTION</v>
          </cell>
        </row>
        <row r="880">
          <cell r="D880" t="str">
            <v>INE134B01017</v>
          </cell>
          <cell r="E880" t="str">
            <v>070301004</v>
          </cell>
          <cell r="F880" t="str">
            <v>POWER EQUIPMENT</v>
          </cell>
          <cell r="G880" t="str">
            <v>070301</v>
          </cell>
          <cell r="H880" t="str">
            <v>INDUSTRIAL CAPITAL GOODS</v>
          </cell>
          <cell r="I880" t="str">
            <v>0703</v>
          </cell>
          <cell r="J880" t="str">
            <v>INDUSTRIAL MANUFACTURING</v>
          </cell>
        </row>
        <row r="881">
          <cell r="D881" t="str">
            <v>INE586X01012</v>
          </cell>
          <cell r="E881" t="str">
            <v>060102002</v>
          </cell>
          <cell r="F881" t="str">
            <v>IT EDUCATION</v>
          </cell>
          <cell r="G881" t="str">
            <v>060102</v>
          </cell>
          <cell r="H881" t="str">
            <v>SOFTWARE</v>
          </cell>
          <cell r="I881" t="str">
            <v>0601</v>
          </cell>
          <cell r="J881" t="str">
            <v>IT</v>
          </cell>
        </row>
        <row r="882">
          <cell r="D882" t="str">
            <v>INE878B01027</v>
          </cell>
          <cell r="E882" t="str">
            <v>070302003</v>
          </cell>
          <cell r="F882" t="str">
            <v>CABLES - ELECTRICALS</v>
          </cell>
          <cell r="G882" t="str">
            <v>070302</v>
          </cell>
          <cell r="H882" t="str">
            <v>INDUSTRIAL PRODUCTS</v>
          </cell>
          <cell r="I882" t="str">
            <v>0703</v>
          </cell>
          <cell r="J882" t="str">
            <v>INDUSTRIAL MANUFACTURING</v>
          </cell>
        </row>
        <row r="883">
          <cell r="D883" t="str">
            <v>INE164B01022</v>
          </cell>
          <cell r="E883" t="str">
            <v>060102001</v>
          </cell>
          <cell r="F883" t="str">
            <v>COMPUTERS - SOFTWARE</v>
          </cell>
          <cell r="G883" t="str">
            <v>060102</v>
          </cell>
          <cell r="H883" t="str">
            <v>SOFTWARE</v>
          </cell>
          <cell r="I883" t="str">
            <v>0601</v>
          </cell>
          <cell r="J883" t="str">
            <v>IT</v>
          </cell>
        </row>
        <row r="884">
          <cell r="D884" t="str">
            <v>INE717A01029</v>
          </cell>
          <cell r="E884" t="str">
            <v>070301003</v>
          </cell>
          <cell r="F884" t="str">
            <v>INDUSTRIAL EQUIPMENT</v>
          </cell>
          <cell r="G884" t="str">
            <v>070301</v>
          </cell>
          <cell r="H884" t="str">
            <v>INDUSTRIAL CAPITAL GOODS</v>
          </cell>
          <cell r="I884" t="str">
            <v>0703</v>
          </cell>
          <cell r="J884" t="str">
            <v>INDUSTRIAL MANUFACTURING</v>
          </cell>
        </row>
        <row r="885">
          <cell r="D885" t="str">
            <v>INE202H01019</v>
          </cell>
          <cell r="E885" t="str">
            <v>060102001</v>
          </cell>
          <cell r="F885" t="str">
            <v>COMPUTERS - SOFTWARE</v>
          </cell>
          <cell r="G885" t="str">
            <v>060102</v>
          </cell>
          <cell r="H885" t="str">
            <v>SOFTWARE</v>
          </cell>
          <cell r="I885" t="str">
            <v>0601</v>
          </cell>
          <cell r="J885" t="str">
            <v>IT</v>
          </cell>
        </row>
        <row r="886">
          <cell r="D886" t="str">
            <v>INE087A01019</v>
          </cell>
          <cell r="E886" t="str">
            <v>010101001</v>
          </cell>
          <cell r="F886" t="str">
            <v>CEMENT</v>
          </cell>
          <cell r="G886" t="str">
            <v>010101</v>
          </cell>
          <cell r="H886" t="str">
            <v>CEMENT</v>
          </cell>
          <cell r="I886" t="str">
            <v>0101</v>
          </cell>
          <cell r="J886" t="str">
            <v>CEMENT &amp; CEMENT PRODUCTS</v>
          </cell>
        </row>
        <row r="887">
          <cell r="D887" t="str">
            <v>INE681C01015</v>
          </cell>
          <cell r="E887" t="str">
            <v>040102005</v>
          </cell>
          <cell r="F887" t="str">
            <v>OTHER FINANCIAL SERVICES</v>
          </cell>
          <cell r="G887" t="str">
            <v>040102</v>
          </cell>
          <cell r="H887" t="str">
            <v>FINANCE</v>
          </cell>
          <cell r="I887" t="str">
            <v>0401</v>
          </cell>
          <cell r="J887" t="str">
            <v>FINANCIAL SERVICES</v>
          </cell>
        </row>
        <row r="888">
          <cell r="D888" t="str">
            <v>INE299C01024</v>
          </cell>
          <cell r="E888" t="str">
            <v>020202008</v>
          </cell>
          <cell r="F888" t="str">
            <v>FLORICULTURE</v>
          </cell>
          <cell r="G888" t="str">
            <v>020202</v>
          </cell>
          <cell r="H888" t="str">
            <v>CONSUMER NON DURABLES</v>
          </cell>
          <cell r="I888" t="str">
            <v>0202</v>
          </cell>
          <cell r="J888" t="str">
            <v>CONSUMER GOODS</v>
          </cell>
        </row>
        <row r="889">
          <cell r="D889" t="str">
            <v>INE834I01025</v>
          </cell>
          <cell r="E889" t="str">
            <v>020201009</v>
          </cell>
          <cell r="F889" t="str">
            <v>LEATHER AND LEATHER PRODUCTS</v>
          </cell>
          <cell r="G889" t="str">
            <v>020201</v>
          </cell>
          <cell r="H889" t="str">
            <v>CONSUMER DURABLES</v>
          </cell>
          <cell r="I889" t="str">
            <v>0202</v>
          </cell>
          <cell r="J889" t="str">
            <v>CONSUMER GOODS</v>
          </cell>
        </row>
        <row r="890">
          <cell r="D890" t="str">
            <v>INE745B01028</v>
          </cell>
          <cell r="E890" t="str">
            <v>010301003</v>
          </cell>
          <cell r="F890" t="str">
            <v>FERTILISERS - PHOSPHATIC</v>
          </cell>
          <cell r="G890" t="str">
            <v>010301</v>
          </cell>
          <cell r="H890" t="str">
            <v>FERTILISERS</v>
          </cell>
          <cell r="I890" t="str">
            <v>0103</v>
          </cell>
          <cell r="J890" t="str">
            <v>FERTILISERS &amp; PESTICIDES</v>
          </cell>
        </row>
        <row r="891">
          <cell r="D891" t="str">
            <v>INE731C01018</v>
          </cell>
          <cell r="E891" t="str">
            <v>020202013</v>
          </cell>
          <cell r="F891" t="str">
            <v>SUGAR</v>
          </cell>
          <cell r="G891" t="str">
            <v>020202</v>
          </cell>
          <cell r="H891" t="str">
            <v>CONSUMER NON DURABLES</v>
          </cell>
          <cell r="I891" t="str">
            <v>0202</v>
          </cell>
          <cell r="J891" t="str">
            <v>CONSUMER GOODS</v>
          </cell>
        </row>
        <row r="892">
          <cell r="D892" t="str">
            <v>INE060B01014</v>
          </cell>
          <cell r="E892" t="str">
            <v>040102007</v>
          </cell>
          <cell r="F892" t="str">
            <v>STOCKBROKING AND ALLIED</v>
          </cell>
          <cell r="G892" t="str">
            <v>040102</v>
          </cell>
          <cell r="H892" t="str">
            <v>FINANCE</v>
          </cell>
          <cell r="I892" t="str">
            <v>0401</v>
          </cell>
          <cell r="J892" t="str">
            <v>FINANCIAL SERVICES</v>
          </cell>
        </row>
        <row r="893">
          <cell r="D893" t="str">
            <v>INE00UG01014</v>
          </cell>
          <cell r="E893" t="str">
            <v>080108001</v>
          </cell>
          <cell r="F893" t="str">
            <v>DIVERSIFIED SERVICES</v>
          </cell>
          <cell r="G893" t="str">
            <v>080108</v>
          </cell>
          <cell r="H893" t="str">
            <v>SERVICES</v>
          </cell>
          <cell r="I893" t="str">
            <v>0801</v>
          </cell>
          <cell r="J893" t="str">
            <v>SERVICES</v>
          </cell>
        </row>
        <row r="894">
          <cell r="D894" t="str">
            <v>INE029L01018</v>
          </cell>
          <cell r="E894" t="str">
            <v>040102003</v>
          </cell>
          <cell r="F894" t="str">
            <v>INVESTMENT COMPANIES</v>
          </cell>
          <cell r="G894" t="str">
            <v>040102</v>
          </cell>
          <cell r="H894" t="str">
            <v>FINANCE</v>
          </cell>
          <cell r="I894" t="str">
            <v>0401</v>
          </cell>
          <cell r="J894" t="str">
            <v>FINANCIAL SERVICES</v>
          </cell>
        </row>
        <row r="895">
          <cell r="D895" t="str">
            <v>INE729D01010</v>
          </cell>
          <cell r="E895" t="str">
            <v>050201002</v>
          </cell>
          <cell r="F895" t="str">
            <v>PHARMACEUTICALS</v>
          </cell>
          <cell r="G895" t="str">
            <v>050201</v>
          </cell>
          <cell r="H895" t="str">
            <v>PHARMACEUTICALS</v>
          </cell>
          <cell r="I895" t="str">
            <v>0502</v>
          </cell>
          <cell r="J895" t="str">
            <v>PHARMA</v>
          </cell>
        </row>
        <row r="896">
          <cell r="D896" t="str">
            <v>INE473D01015</v>
          </cell>
          <cell r="E896" t="str">
            <v>070302009</v>
          </cell>
          <cell r="F896" t="str">
            <v>PLASTIC PRODUCTS</v>
          </cell>
          <cell r="G896" t="str">
            <v>070302</v>
          </cell>
          <cell r="H896" t="str">
            <v>INDUSTRIAL PRODUCTS</v>
          </cell>
          <cell r="I896" t="str">
            <v>0703</v>
          </cell>
          <cell r="J896" t="str">
            <v>INDUSTRIAL MANUFACTURING</v>
          </cell>
        </row>
        <row r="897">
          <cell r="D897" t="str">
            <v>INE880L01014</v>
          </cell>
          <cell r="E897" t="str">
            <v>010401003</v>
          </cell>
          <cell r="F897" t="str">
            <v>SPONGE IRON</v>
          </cell>
          <cell r="G897" t="str">
            <v>010401</v>
          </cell>
          <cell r="H897" t="str">
            <v>FERROUS METALS</v>
          </cell>
          <cell r="I897" t="str">
            <v>0104</v>
          </cell>
          <cell r="J897" t="str">
            <v>METALS</v>
          </cell>
        </row>
        <row r="898">
          <cell r="D898" t="str">
            <v>INE415I01015</v>
          </cell>
          <cell r="E898" t="str">
            <v>010201004</v>
          </cell>
          <cell r="F898" t="str">
            <v>DYES AND PIGMENTS</v>
          </cell>
          <cell r="G898" t="str">
            <v>010201</v>
          </cell>
          <cell r="H898" t="str">
            <v>CHEMICALS</v>
          </cell>
          <cell r="I898" t="str">
            <v>0102</v>
          </cell>
          <cell r="J898" t="str">
            <v>CHEMICALS</v>
          </cell>
        </row>
        <row r="899">
          <cell r="D899" t="str">
            <v>INE884B01025</v>
          </cell>
          <cell r="E899" t="str">
            <v>010401002</v>
          </cell>
          <cell r="F899" t="str">
            <v>PIG IRON</v>
          </cell>
          <cell r="G899" t="str">
            <v>010401</v>
          </cell>
          <cell r="H899" t="str">
            <v>FERROUS METALS</v>
          </cell>
          <cell r="I899" t="str">
            <v>0104</v>
          </cell>
          <cell r="J899" t="str">
            <v>METALS</v>
          </cell>
        </row>
        <row r="900">
          <cell r="D900" t="str">
            <v>INE732A01036</v>
          </cell>
          <cell r="E900" t="str">
            <v>070302005</v>
          </cell>
          <cell r="F900" t="str">
            <v>COMPRESSORS / PUMPS</v>
          </cell>
          <cell r="G900" t="str">
            <v>070302</v>
          </cell>
          <cell r="H900" t="str">
            <v>INDUSTRIAL PRODUCTS</v>
          </cell>
          <cell r="I900" t="str">
            <v>0703</v>
          </cell>
          <cell r="J900" t="str">
            <v>INDUSTRIAL MANUFACTURING</v>
          </cell>
        </row>
        <row r="901">
          <cell r="D901" t="str">
            <v>INE146L01010</v>
          </cell>
          <cell r="E901" t="str">
            <v>070302006</v>
          </cell>
          <cell r="F901" t="str">
            <v>DIESEL ENGINES</v>
          </cell>
          <cell r="G901" t="str">
            <v>070302</v>
          </cell>
          <cell r="H901" t="str">
            <v>INDUSTRIAL PRODUCTS</v>
          </cell>
          <cell r="I901" t="str">
            <v>0703</v>
          </cell>
          <cell r="J901" t="str">
            <v>INDUSTRIAL MANUFACTURING</v>
          </cell>
        </row>
        <row r="902">
          <cell r="D902" t="str">
            <v>INE250A01039</v>
          </cell>
          <cell r="E902" t="str">
            <v>070302004</v>
          </cell>
          <cell r="F902" t="str">
            <v>CASTINGS/FORGINGS</v>
          </cell>
          <cell r="G902" t="str">
            <v>070302</v>
          </cell>
          <cell r="H902" t="str">
            <v>INDUSTRIAL PRODUCTS</v>
          </cell>
          <cell r="I902" t="str">
            <v>0703</v>
          </cell>
          <cell r="J902" t="str">
            <v>INDUSTRIAL MANUFACTURING</v>
          </cell>
        </row>
        <row r="903">
          <cell r="D903" t="str">
            <v>INE602G01020</v>
          </cell>
          <cell r="E903" t="str">
            <v>020401001</v>
          </cell>
          <cell r="F903" t="str">
            <v>FABRICS AND GARMENTS</v>
          </cell>
          <cell r="G903" t="str">
            <v>020401</v>
          </cell>
          <cell r="H903" t="str">
            <v>TEXTILE PRODUCTS</v>
          </cell>
          <cell r="I903" t="str">
            <v>0204</v>
          </cell>
          <cell r="J903" t="str">
            <v>TEXTILES</v>
          </cell>
        </row>
        <row r="904">
          <cell r="D904" t="str">
            <v>INE401H01017</v>
          </cell>
          <cell r="E904" t="str">
            <v>020401001</v>
          </cell>
          <cell r="F904" t="str">
            <v>FABRICS AND GARMENTS</v>
          </cell>
          <cell r="G904" t="str">
            <v>020401</v>
          </cell>
          <cell r="H904" t="str">
            <v>TEXTILE PRODUCTS</v>
          </cell>
          <cell r="I904" t="str">
            <v>0204</v>
          </cell>
          <cell r="J904" t="str">
            <v>TEXTILES</v>
          </cell>
        </row>
        <row r="905">
          <cell r="D905" t="str">
            <v>INE239T01016</v>
          </cell>
          <cell r="E905" t="str">
            <v>030201001</v>
          </cell>
          <cell r="F905" t="str">
            <v>POWER</v>
          </cell>
          <cell r="G905" t="str">
            <v>030201</v>
          </cell>
          <cell r="H905" t="str">
            <v>POWER</v>
          </cell>
          <cell r="I905" t="str">
            <v>0302</v>
          </cell>
          <cell r="J905" t="str">
            <v>POWER</v>
          </cell>
        </row>
        <row r="906">
          <cell r="D906" t="str">
            <v>INE157H01023</v>
          </cell>
          <cell r="E906" t="str">
            <v>020202013</v>
          </cell>
          <cell r="F906" t="str">
            <v>SUGAR</v>
          </cell>
          <cell r="G906" t="str">
            <v>020202</v>
          </cell>
          <cell r="H906" t="str">
            <v>CONSUMER NON DURABLES</v>
          </cell>
          <cell r="I906" t="str">
            <v>0202</v>
          </cell>
          <cell r="J906" t="str">
            <v>CONSUMER GOODS</v>
          </cell>
        </row>
        <row r="907">
          <cell r="D907" t="str">
            <v>INE634I01029</v>
          </cell>
          <cell r="E907" t="str">
            <v>070201001</v>
          </cell>
          <cell r="F907" t="str">
            <v>CONSTRUCTION CIVIL</v>
          </cell>
          <cell r="G907" t="str">
            <v>070201</v>
          </cell>
          <cell r="H907" t="str">
            <v>CONSTRUCTION</v>
          </cell>
          <cell r="I907" t="str">
            <v>0702</v>
          </cell>
          <cell r="J907" t="str">
            <v>CONSTRUCTION</v>
          </cell>
        </row>
        <row r="908">
          <cell r="D908" t="str">
            <v>INE080B01012</v>
          </cell>
          <cell r="E908" t="str">
            <v>020202005</v>
          </cell>
          <cell r="F908" t="str">
            <v>CONSUMER FOOD</v>
          </cell>
          <cell r="G908" t="str">
            <v>020202</v>
          </cell>
          <cell r="H908" t="str">
            <v>CONSUMER NON DURABLES</v>
          </cell>
          <cell r="I908" t="str">
            <v>0202</v>
          </cell>
          <cell r="J908" t="str">
            <v>CONSUMER GOODS</v>
          </cell>
        </row>
        <row r="909">
          <cell r="D909" t="str">
            <v>INE760A01029</v>
          </cell>
          <cell r="E909" t="str">
            <v>020202012</v>
          </cell>
          <cell r="F909" t="str">
            <v>PRINTING &amp; STATIONERY</v>
          </cell>
          <cell r="G909" t="str">
            <v>020202</v>
          </cell>
          <cell r="H909" t="str">
            <v>CONSUMER NON DURABLES</v>
          </cell>
          <cell r="I909" t="str">
            <v>0202</v>
          </cell>
          <cell r="J909" t="str">
            <v>CONSUMER GOODS</v>
          </cell>
        </row>
        <row r="910">
          <cell r="D910" t="str">
            <v>INE094I01018</v>
          </cell>
          <cell r="E910" t="str">
            <v>070201003</v>
          </cell>
          <cell r="F910" t="str">
            <v>RESIDENTIAL/COMMERCIAL/SEZ Project</v>
          </cell>
          <cell r="G910" t="str">
            <v>070201</v>
          </cell>
          <cell r="H910" t="str">
            <v>CONSTRUCTION</v>
          </cell>
          <cell r="I910" t="str">
            <v>0702</v>
          </cell>
          <cell r="J910" t="str">
            <v>CONSTRUCTION</v>
          </cell>
        </row>
        <row r="911">
          <cell r="D911" t="str">
            <v>INE082A01010</v>
          </cell>
          <cell r="E911" t="str">
            <v>050201002</v>
          </cell>
          <cell r="F911" t="str">
            <v>PHARMACEUTICALS</v>
          </cell>
          <cell r="G911" t="str">
            <v>050201</v>
          </cell>
          <cell r="H911" t="str">
            <v>PHARMACEUTICALS</v>
          </cell>
          <cell r="I911" t="str">
            <v>0502</v>
          </cell>
          <cell r="J911" t="str">
            <v>PHARMA</v>
          </cell>
        </row>
        <row r="912">
          <cell r="D912" t="str">
            <v>INE237A01028</v>
          </cell>
          <cell r="E912" t="str">
            <v>040101001</v>
          </cell>
          <cell r="F912" t="str">
            <v>BANKS</v>
          </cell>
          <cell r="G912" t="str">
            <v>040101</v>
          </cell>
          <cell r="H912" t="str">
            <v>BANKS</v>
          </cell>
          <cell r="I912" t="str">
            <v>0401</v>
          </cell>
          <cell r="J912" t="str">
            <v>FINANCIAL SERVICES</v>
          </cell>
        </row>
        <row r="913">
          <cell r="D913" t="str">
            <v>INE419A01022</v>
          </cell>
          <cell r="E913" t="str">
            <v>020202013</v>
          </cell>
          <cell r="F913" t="str">
            <v>SUGAR</v>
          </cell>
          <cell r="G913" t="str">
            <v>020202</v>
          </cell>
          <cell r="H913" t="str">
            <v>CONSUMER NON DURABLES</v>
          </cell>
          <cell r="I913" t="str">
            <v>0202</v>
          </cell>
          <cell r="J913" t="str">
            <v>CONSUMER GOODS</v>
          </cell>
        </row>
        <row r="914">
          <cell r="D914" t="str">
            <v>INE720A01015</v>
          </cell>
          <cell r="E914" t="str">
            <v>010201006</v>
          </cell>
          <cell r="F914" t="str">
            <v>PETROCHEMICALS</v>
          </cell>
          <cell r="G914" t="str">
            <v>010201</v>
          </cell>
          <cell r="H914" t="str">
            <v>CHEMICALS</v>
          </cell>
          <cell r="I914" t="str">
            <v>0102</v>
          </cell>
          <cell r="J914" t="str">
            <v>CHEMICALS</v>
          </cell>
        </row>
        <row r="915">
          <cell r="D915" t="str">
            <v>INE823A01017</v>
          </cell>
          <cell r="E915" t="str">
            <v>080105001</v>
          </cell>
          <cell r="F915" t="str">
            <v>TRADING</v>
          </cell>
          <cell r="G915" t="str">
            <v>080105</v>
          </cell>
          <cell r="H915" t="str">
            <v>TRADING</v>
          </cell>
          <cell r="I915" t="str">
            <v>0801</v>
          </cell>
          <cell r="J915" t="str">
            <v>SERVICES</v>
          </cell>
        </row>
        <row r="916">
          <cell r="D916" t="str">
            <v>INE04I401011</v>
          </cell>
          <cell r="E916" t="str">
            <v>060102003</v>
          </cell>
          <cell r="F916" t="str">
            <v>IT ENABLED SERVICES - SOFTWARE</v>
          </cell>
          <cell r="G916" t="str">
            <v>060102</v>
          </cell>
          <cell r="H916" t="str">
            <v>SOFTWARE</v>
          </cell>
          <cell r="I916" t="str">
            <v>0601</v>
          </cell>
          <cell r="J916" t="str">
            <v>IT</v>
          </cell>
        </row>
        <row r="917">
          <cell r="D917" t="str">
            <v>INE930H01023</v>
          </cell>
          <cell r="E917" t="str">
            <v>020401001</v>
          </cell>
          <cell r="F917" t="str">
            <v>FABRICS AND GARMENTS</v>
          </cell>
          <cell r="G917" t="str">
            <v>020401</v>
          </cell>
          <cell r="H917" t="str">
            <v>TEXTILE PRODUCTS</v>
          </cell>
          <cell r="I917" t="str">
            <v>0204</v>
          </cell>
          <cell r="J917" t="str">
            <v>TEXTILES</v>
          </cell>
        </row>
        <row r="918">
          <cell r="D918" t="str">
            <v>INE001B01026</v>
          </cell>
          <cell r="E918" t="str">
            <v>020202005</v>
          </cell>
          <cell r="F918" t="str">
            <v>CONSUMER FOOD</v>
          </cell>
          <cell r="G918" t="str">
            <v>020202</v>
          </cell>
          <cell r="H918" t="str">
            <v>CONSUMER NON DURABLES</v>
          </cell>
          <cell r="I918" t="str">
            <v>0202</v>
          </cell>
          <cell r="J918" t="str">
            <v>CONSUMER GOODS</v>
          </cell>
        </row>
        <row r="919">
          <cell r="D919" t="str">
            <v>INE268B01013</v>
          </cell>
          <cell r="E919" t="str">
            <v>050201002</v>
          </cell>
          <cell r="F919" t="str">
            <v>PHARMACEUTICALS</v>
          </cell>
          <cell r="G919" t="str">
            <v>050201</v>
          </cell>
          <cell r="H919" t="str">
            <v>PHARMACEUTICALS</v>
          </cell>
          <cell r="I919" t="str">
            <v>0502</v>
          </cell>
          <cell r="J919" t="str">
            <v>PHARMA</v>
          </cell>
        </row>
        <row r="920">
          <cell r="D920" t="str">
            <v>INE524L01026</v>
          </cell>
          <cell r="E920" t="str">
            <v>070202001</v>
          </cell>
          <cell r="F920" t="str">
            <v>ENGINEERING-DESIGNING-CONSTRUCTION</v>
          </cell>
          <cell r="G920" t="str">
            <v>070202</v>
          </cell>
          <cell r="H920" t="str">
            <v>CONSTRUCTION PROJECT</v>
          </cell>
          <cell r="I920" t="str">
            <v>0702</v>
          </cell>
          <cell r="J920" t="str">
            <v>CONSTRUCTION</v>
          </cell>
        </row>
        <row r="921">
          <cell r="D921" t="str">
            <v>INE506W01012</v>
          </cell>
          <cell r="E921" t="str">
            <v>010301003</v>
          </cell>
          <cell r="F921" t="str">
            <v>FERTILISERS - PHOSPHATIC</v>
          </cell>
          <cell r="G921" t="str">
            <v>010301</v>
          </cell>
          <cell r="H921" t="str">
            <v>FERTILISERS</v>
          </cell>
          <cell r="I921" t="str">
            <v>0103</v>
          </cell>
          <cell r="J921" t="str">
            <v>FERTILISERS &amp; PESTICIDES</v>
          </cell>
        </row>
        <row r="922">
          <cell r="D922" t="str">
            <v>INE00Z501011</v>
          </cell>
          <cell r="E922" t="str">
            <v>010401005</v>
          </cell>
          <cell r="F922" t="str">
            <v>STEEL PRODUCTS</v>
          </cell>
          <cell r="G922" t="str">
            <v>010401</v>
          </cell>
          <cell r="H922" t="str">
            <v>FERROUS METALS</v>
          </cell>
          <cell r="I922" t="str">
            <v>0104</v>
          </cell>
          <cell r="J922" t="str">
            <v>METALS</v>
          </cell>
        </row>
        <row r="923">
          <cell r="D923" t="str">
            <v>INE999A01015</v>
          </cell>
          <cell r="E923" t="str">
            <v>070302005</v>
          </cell>
          <cell r="F923" t="str">
            <v>COMPRESSORS / PUMPS</v>
          </cell>
          <cell r="G923" t="str">
            <v>070302</v>
          </cell>
          <cell r="H923" t="str">
            <v>INDUSTRIAL PRODUCTS</v>
          </cell>
          <cell r="I923" t="str">
            <v>0703</v>
          </cell>
          <cell r="J923" t="str">
            <v>INDUSTRIAL MANUFACTURING</v>
          </cell>
        </row>
        <row r="924">
          <cell r="D924" t="str">
            <v>INE455I01029</v>
          </cell>
          <cell r="E924" t="str">
            <v>020202005</v>
          </cell>
          <cell r="F924" t="str">
            <v>CONSUMER FOOD</v>
          </cell>
          <cell r="G924" t="str">
            <v>020202</v>
          </cell>
          <cell r="H924" t="str">
            <v>CONSUMER NON DURABLES</v>
          </cell>
          <cell r="I924" t="str">
            <v>0202</v>
          </cell>
          <cell r="J924" t="str">
            <v>CONSUMER GOODS</v>
          </cell>
        </row>
        <row r="925">
          <cell r="D925" t="str">
            <v>INE216D01026</v>
          </cell>
          <cell r="E925" t="str">
            <v>020301002</v>
          </cell>
          <cell r="F925" t="str">
            <v>FILM PRODUCTION, DISTRIBUTION &amp; EXHIBITION</v>
          </cell>
          <cell r="G925" t="str">
            <v>020301</v>
          </cell>
          <cell r="H925" t="str">
            <v>MEDIA &amp; ENTERTAINMENT</v>
          </cell>
          <cell r="I925" t="str">
            <v>0203</v>
          </cell>
          <cell r="J925" t="str">
            <v>MEDIA &amp; ENTERTAINMENT</v>
          </cell>
        </row>
        <row r="926">
          <cell r="D926" t="str">
            <v>INE013801019</v>
          </cell>
          <cell r="E926" t="str">
            <v>020202012</v>
          </cell>
          <cell r="F926" t="str">
            <v>PRINTING &amp; STATIONERY</v>
          </cell>
          <cell r="G926" t="str">
            <v>020202</v>
          </cell>
          <cell r="H926" t="str">
            <v>CONSUMER NON DURABLES</v>
          </cell>
          <cell r="I926" t="str">
            <v>0202</v>
          </cell>
          <cell r="J926" t="str">
            <v>CONSUMER GOODS</v>
          </cell>
        </row>
        <row r="927">
          <cell r="D927" t="str">
            <v>INE143H01015</v>
          </cell>
          <cell r="E927" t="str">
            <v>030201001</v>
          </cell>
          <cell r="F927" t="str">
            <v>POWER</v>
          </cell>
          <cell r="G927" t="str">
            <v>030201</v>
          </cell>
          <cell r="H927" t="str">
            <v>POWER</v>
          </cell>
          <cell r="I927" t="str">
            <v>0302</v>
          </cell>
          <cell r="J927" t="str">
            <v>POWER</v>
          </cell>
        </row>
        <row r="928">
          <cell r="D928" t="str">
            <v>INE907A01026</v>
          </cell>
          <cell r="E928" t="str">
            <v>010401004</v>
          </cell>
          <cell r="F928" t="str">
            <v>STEEL</v>
          </cell>
          <cell r="G928" t="str">
            <v>010401</v>
          </cell>
          <cell r="H928" t="str">
            <v>FERROUS METALS</v>
          </cell>
          <cell r="I928" t="str">
            <v>0104</v>
          </cell>
          <cell r="J928" t="str">
            <v>METALS</v>
          </cell>
        </row>
        <row r="929">
          <cell r="D929" t="str">
            <v>INE0D6I01015</v>
          </cell>
          <cell r="E929" t="str">
            <v>060102001</v>
          </cell>
          <cell r="F929" t="str">
            <v>COMPUTERS - SOFTWARE</v>
          </cell>
          <cell r="G929" t="str">
            <v>060102</v>
          </cell>
          <cell r="H929" t="str">
            <v>SOFTWARE</v>
          </cell>
          <cell r="I929" t="str">
            <v>0601</v>
          </cell>
          <cell r="J929" t="str">
            <v>IT</v>
          </cell>
        </row>
        <row r="930">
          <cell r="D930" t="str">
            <v>INE614B01018</v>
          </cell>
          <cell r="E930" t="str">
            <v>040101001</v>
          </cell>
          <cell r="F930" t="str">
            <v>BANKS</v>
          </cell>
          <cell r="G930" t="str">
            <v>040101</v>
          </cell>
          <cell r="H930" t="str">
            <v>BANKS</v>
          </cell>
          <cell r="I930" t="str">
            <v>0401</v>
          </cell>
          <cell r="J930" t="str">
            <v>FINANCIAL SERVICES</v>
          </cell>
        </row>
        <row r="931">
          <cell r="D931" t="str">
            <v>INE529I01021</v>
          </cell>
          <cell r="E931" t="str">
            <v>010501001</v>
          </cell>
          <cell r="F931" t="str">
            <v>PAPER AND PAPER PRODUCTS</v>
          </cell>
          <cell r="G931" t="str">
            <v>010501</v>
          </cell>
          <cell r="H931" t="str">
            <v>PAPER</v>
          </cell>
          <cell r="I931" t="str">
            <v>0105</v>
          </cell>
          <cell r="J931" t="str">
            <v>PAPER</v>
          </cell>
        </row>
        <row r="932">
          <cell r="D932" t="str">
            <v>INE775B01025</v>
          </cell>
          <cell r="E932" t="str">
            <v>020202005</v>
          </cell>
          <cell r="F932" t="str">
            <v>CONSUMER FOOD</v>
          </cell>
          <cell r="G932" t="str">
            <v>020202</v>
          </cell>
          <cell r="H932" t="str">
            <v>CONSUMER NON DURABLES</v>
          </cell>
          <cell r="I932" t="str">
            <v>0202</v>
          </cell>
          <cell r="J932" t="str">
            <v>CONSUMER GOODS</v>
          </cell>
        </row>
        <row r="933">
          <cell r="D933" t="str">
            <v>INE498L01015</v>
          </cell>
          <cell r="E933" t="str">
            <v>040102003</v>
          </cell>
          <cell r="F933" t="str">
            <v>INVESTMENT COMPANIES</v>
          </cell>
          <cell r="G933" t="str">
            <v>040102</v>
          </cell>
          <cell r="H933" t="str">
            <v>FINANCE</v>
          </cell>
          <cell r="I933" t="str">
            <v>0401</v>
          </cell>
          <cell r="J933" t="str">
            <v>FINANCIAL SERVICES</v>
          </cell>
        </row>
        <row r="934">
          <cell r="D934" t="str">
            <v>INE548Z01017</v>
          </cell>
          <cell r="E934" t="str">
            <v>020402001</v>
          </cell>
          <cell r="F934" t="str">
            <v>SPINNING-COTTON/BLENDED</v>
          </cell>
          <cell r="G934" t="str">
            <v>020402</v>
          </cell>
          <cell r="H934" t="str">
            <v>TEXTILES - COTTON</v>
          </cell>
          <cell r="I934" t="str">
            <v>0204</v>
          </cell>
          <cell r="J934" t="str">
            <v>TEXTILES</v>
          </cell>
        </row>
        <row r="935">
          <cell r="D935" t="str">
            <v>INE651C01018</v>
          </cell>
          <cell r="E935" t="str">
            <v>070101003</v>
          </cell>
          <cell r="F935" t="str">
            <v>FASTENER</v>
          </cell>
          <cell r="G935" t="str">
            <v>070101</v>
          </cell>
          <cell r="H935" t="str">
            <v>AUTO ANCILLARIES</v>
          </cell>
          <cell r="I935" t="str">
            <v>0701</v>
          </cell>
          <cell r="J935" t="str">
            <v>AUTOMOBILE</v>
          </cell>
        </row>
        <row r="936">
          <cell r="D936" t="str">
            <v>INE992B01026</v>
          </cell>
          <cell r="E936" t="str">
            <v>020202005</v>
          </cell>
          <cell r="F936" t="str">
            <v>CONSUMER FOOD</v>
          </cell>
          <cell r="G936" t="str">
            <v>020202</v>
          </cell>
          <cell r="H936" t="str">
            <v>CONSUMER NON DURABLES</v>
          </cell>
          <cell r="I936" t="str">
            <v>0202</v>
          </cell>
          <cell r="J936" t="str">
            <v>CONSUMER GOODS</v>
          </cell>
        </row>
        <row r="937">
          <cell r="D937" t="str">
            <v>INE694C01018</v>
          </cell>
          <cell r="E937" t="str">
            <v>040101001</v>
          </cell>
          <cell r="F937" t="str">
            <v>BANKS</v>
          </cell>
          <cell r="G937" t="str">
            <v>040101</v>
          </cell>
          <cell r="H937" t="str">
            <v>BANKS</v>
          </cell>
          <cell r="I937" t="str">
            <v>0401</v>
          </cell>
          <cell r="J937" t="str">
            <v>FINANCIAL SERVICES</v>
          </cell>
        </row>
        <row r="938">
          <cell r="D938" t="str">
            <v>INE600L01024</v>
          </cell>
          <cell r="E938" t="str">
            <v>050101002</v>
          </cell>
          <cell r="F938" t="str">
            <v>HEALTHCARE SERVICE PROVIDERS</v>
          </cell>
          <cell r="G938" t="str">
            <v>050101</v>
          </cell>
          <cell r="H938" t="str">
            <v>HEALTHCARE SERVICES</v>
          </cell>
          <cell r="I938" t="str">
            <v>0501</v>
          </cell>
          <cell r="J938" t="str">
            <v>HEALTHCARE SERVICES</v>
          </cell>
        </row>
        <row r="939">
          <cell r="D939" t="str">
            <v>INE112F01022</v>
          </cell>
          <cell r="E939" t="str">
            <v>020401002</v>
          </cell>
          <cell r="F939" t="str">
            <v>TEXTILES</v>
          </cell>
          <cell r="G939" t="str">
            <v>020401</v>
          </cell>
          <cell r="H939" t="str">
            <v>TEXTILE PRODUCTS</v>
          </cell>
          <cell r="I939" t="str">
            <v>0204</v>
          </cell>
          <cell r="J939" t="str">
            <v>TEXTILES</v>
          </cell>
        </row>
        <row r="940">
          <cell r="D940" t="str">
            <v>INE059D01020</v>
          </cell>
          <cell r="E940" t="str">
            <v>020201006</v>
          </cell>
          <cell r="F940" t="str">
            <v>GLASS - CONSUMER</v>
          </cell>
          <cell r="G940" t="str">
            <v>020201</v>
          </cell>
          <cell r="H940" t="str">
            <v>CONSUMER DURABLES</v>
          </cell>
          <cell r="I940" t="str">
            <v>0202</v>
          </cell>
          <cell r="J940" t="str">
            <v>CONSUMER GOODS</v>
          </cell>
        </row>
        <row r="941">
          <cell r="D941" t="str">
            <v>INE670X01014</v>
          </cell>
          <cell r="E941" t="str">
            <v>050201002</v>
          </cell>
          <cell r="F941" t="str">
            <v>PHARMACEUTICALS</v>
          </cell>
          <cell r="G941" t="str">
            <v>050201</v>
          </cell>
          <cell r="H941" t="str">
            <v>PHARMACEUTICALS</v>
          </cell>
          <cell r="I941" t="str">
            <v>0502</v>
          </cell>
          <cell r="J941" t="str">
            <v>PHARMA</v>
          </cell>
        </row>
        <row r="942">
          <cell r="D942" t="str">
            <v>INE262Z01015</v>
          </cell>
          <cell r="E942" t="str">
            <v>070302005</v>
          </cell>
          <cell r="F942" t="str">
            <v>COMPRESSORS / PUMPS</v>
          </cell>
          <cell r="G942" t="str">
            <v>070302</v>
          </cell>
          <cell r="H942" t="str">
            <v>INDUSTRIAL PRODUCTS</v>
          </cell>
          <cell r="I942" t="str">
            <v>0703</v>
          </cell>
          <cell r="J942" t="str">
            <v>INDUSTRIAL MANUFACTURING</v>
          </cell>
        </row>
        <row r="943">
          <cell r="D943" t="str">
            <v>INE947Q01028</v>
          </cell>
          <cell r="E943" t="str">
            <v>050201002</v>
          </cell>
          <cell r="F943" t="str">
            <v>PHARMACEUTICALS</v>
          </cell>
          <cell r="G943" t="str">
            <v>050201</v>
          </cell>
          <cell r="H943" t="str">
            <v>PHARMACEUTICALS</v>
          </cell>
          <cell r="I943" t="str">
            <v>0502</v>
          </cell>
          <cell r="J943" t="str">
            <v>PHARMA</v>
          </cell>
        </row>
        <row r="944">
          <cell r="D944" t="str">
            <v>INE801V01019</v>
          </cell>
          <cell r="E944" t="str">
            <v>020402001</v>
          </cell>
          <cell r="F944" t="str">
            <v>SPINNING-COTTON/BLENDED</v>
          </cell>
          <cell r="G944" t="str">
            <v>020402</v>
          </cell>
          <cell r="H944" t="str">
            <v>TEXTILES - COTTON</v>
          </cell>
          <cell r="I944" t="str">
            <v>0204</v>
          </cell>
          <cell r="J944" t="str">
            <v>TEXTILES</v>
          </cell>
        </row>
        <row r="945">
          <cell r="D945" t="str">
            <v>INE269B01029</v>
          </cell>
          <cell r="E945" t="str">
            <v>070301007</v>
          </cell>
          <cell r="F945" t="str">
            <v>TEXTILE MACHINERY</v>
          </cell>
          <cell r="G945" t="str">
            <v>070301</v>
          </cell>
          <cell r="H945" t="str">
            <v>INDUSTRIAL CAPITAL GOODS</v>
          </cell>
          <cell r="I945" t="str">
            <v>0703</v>
          </cell>
          <cell r="J945" t="str">
            <v>INDUSTRIAL MANUFACTURING</v>
          </cell>
        </row>
        <row r="946">
          <cell r="D946" t="str">
            <v>INE970X01018</v>
          </cell>
          <cell r="E946" t="str">
            <v>080104001</v>
          </cell>
          <cell r="F946" t="str">
            <v>HOTELS/RESORTS</v>
          </cell>
          <cell r="G946" t="str">
            <v>080104</v>
          </cell>
          <cell r="H946" t="str">
            <v>HOTELS/ RESORTS AND OTHER RECREATIONAL ACTIVITIES</v>
          </cell>
          <cell r="I946" t="str">
            <v>0801</v>
          </cell>
          <cell r="J946" t="str">
            <v>SERVICES</v>
          </cell>
        </row>
        <row r="947">
          <cell r="D947" t="str">
            <v>INE500X01013</v>
          </cell>
          <cell r="E947" t="str">
            <v>070201004</v>
          </cell>
          <cell r="F947" t="str">
            <v>SANITARY WARE</v>
          </cell>
          <cell r="G947" t="str">
            <v>070201</v>
          </cell>
          <cell r="H947" t="str">
            <v>CONSTRUCTION</v>
          </cell>
          <cell r="I947" t="str">
            <v>0702</v>
          </cell>
          <cell r="J947" t="str">
            <v>CONSTRUCTION</v>
          </cell>
        </row>
        <row r="948">
          <cell r="D948" t="str">
            <v>INE850E01012</v>
          </cell>
          <cell r="E948" t="str">
            <v>040102003</v>
          </cell>
          <cell r="F948" t="str">
            <v>INVESTMENT COMPANIES</v>
          </cell>
          <cell r="G948" t="str">
            <v>040102</v>
          </cell>
          <cell r="H948" t="str">
            <v>FINANCE</v>
          </cell>
          <cell r="I948" t="str">
            <v>0401</v>
          </cell>
          <cell r="J948" t="str">
            <v>FINANCIAL SERVICES</v>
          </cell>
        </row>
        <row r="949">
          <cell r="D949" t="str">
            <v>INE337A01034</v>
          </cell>
          <cell r="E949" t="str">
            <v>070101001</v>
          </cell>
          <cell r="F949" t="str">
            <v>AUTO ANCILLARIES</v>
          </cell>
          <cell r="G949" t="str">
            <v>070101</v>
          </cell>
          <cell r="H949" t="str">
            <v>AUTO ANCILLARIES</v>
          </cell>
          <cell r="I949" t="str">
            <v>0701</v>
          </cell>
          <cell r="J949" t="str">
            <v>AUTOMOBILE</v>
          </cell>
        </row>
        <row r="950">
          <cell r="D950" t="str">
            <v>INE201J01017</v>
          </cell>
          <cell r="E950" t="str">
            <v>070302004</v>
          </cell>
          <cell r="F950" t="str">
            <v>CASTINGS/FORGINGS</v>
          </cell>
          <cell r="G950" t="str">
            <v>070302</v>
          </cell>
          <cell r="H950" t="str">
            <v>INDUSTRIAL PRODUCTS</v>
          </cell>
          <cell r="I950" t="str">
            <v>0703</v>
          </cell>
          <cell r="J950" t="str">
            <v>INDUSTRIAL MANUFACTURING</v>
          </cell>
        </row>
        <row r="951">
          <cell r="D951" t="str">
            <v>INE258Y01016</v>
          </cell>
          <cell r="E951" t="str">
            <v>020201005</v>
          </cell>
          <cell r="F951" t="str">
            <v>GEMS, JEWELLERY AND WATCHES</v>
          </cell>
          <cell r="G951" t="str">
            <v>020201</v>
          </cell>
          <cell r="H951" t="str">
            <v>CONSUMER DURABLES</v>
          </cell>
          <cell r="I951" t="str">
            <v>0202</v>
          </cell>
          <cell r="J951" t="str">
            <v>CONSUMER GOODS</v>
          </cell>
        </row>
        <row r="952">
          <cell r="D952" t="str">
            <v>INE908V01012</v>
          </cell>
          <cell r="E952" t="str">
            <v>020401001</v>
          </cell>
          <cell r="F952" t="str">
            <v>FABRICS AND GARMENTS</v>
          </cell>
          <cell r="G952" t="str">
            <v>020401</v>
          </cell>
          <cell r="H952" t="str">
            <v>TEXTILE PRODUCTS</v>
          </cell>
          <cell r="I952" t="str">
            <v>0204</v>
          </cell>
          <cell r="J952" t="str">
            <v>TEXTILES</v>
          </cell>
        </row>
        <row r="953">
          <cell r="D953" t="str">
            <v>INE557B01019</v>
          </cell>
          <cell r="E953" t="str">
            <v>020201009</v>
          </cell>
          <cell r="F953" t="str">
            <v>LEATHER AND LEATHER PRODUCTS</v>
          </cell>
          <cell r="G953" t="str">
            <v>020201</v>
          </cell>
          <cell r="H953" t="str">
            <v>CONSUMER DURABLES</v>
          </cell>
          <cell r="I953" t="str">
            <v>0202</v>
          </cell>
          <cell r="J953" t="str">
            <v>CONSUMER GOODS</v>
          </cell>
        </row>
        <row r="954">
          <cell r="D954" t="str">
            <v>INE115A01026</v>
          </cell>
          <cell r="E954" t="str">
            <v>040102002</v>
          </cell>
          <cell r="F954" t="str">
            <v>HOUSING FINANCE</v>
          </cell>
          <cell r="G954" t="str">
            <v>040102</v>
          </cell>
          <cell r="H954" t="str">
            <v>FINANCE</v>
          </cell>
          <cell r="I954" t="str">
            <v>0401</v>
          </cell>
          <cell r="J954" t="str">
            <v>FINANCIAL SERVICES</v>
          </cell>
        </row>
        <row r="955">
          <cell r="D955" t="str">
            <v>INE060901019</v>
          </cell>
          <cell r="E955" t="str">
            <v>070201001</v>
          </cell>
          <cell r="F955" t="str">
            <v>CONSTRUCTION CIVIL</v>
          </cell>
          <cell r="G955" t="str">
            <v>070201</v>
          </cell>
          <cell r="H955" t="str">
            <v>CONSTRUCTION</v>
          </cell>
          <cell r="I955" t="str">
            <v>0702</v>
          </cell>
          <cell r="J955" t="str">
            <v>CONSTRUCTION</v>
          </cell>
        </row>
        <row r="956">
          <cell r="D956" t="str">
            <v>INE405C01035</v>
          </cell>
          <cell r="E956" t="str">
            <v>050201002</v>
          </cell>
          <cell r="F956" t="str">
            <v>PHARMACEUTICALS</v>
          </cell>
          <cell r="G956" t="str">
            <v>050201</v>
          </cell>
          <cell r="H956" t="str">
            <v>PHARMACEUTICALS</v>
          </cell>
          <cell r="I956" t="str">
            <v>0502</v>
          </cell>
          <cell r="J956" t="str">
            <v>PHARMA</v>
          </cell>
        </row>
        <row r="957">
          <cell r="D957" t="str">
            <v>INE802B01019</v>
          </cell>
          <cell r="E957" t="str">
            <v>020202012</v>
          </cell>
          <cell r="F957" t="str">
            <v>PRINTING &amp; STATIONERY</v>
          </cell>
          <cell r="G957" t="str">
            <v>020202</v>
          </cell>
          <cell r="H957" t="str">
            <v>CONSUMER NON DURABLES</v>
          </cell>
          <cell r="I957" t="str">
            <v>0202</v>
          </cell>
          <cell r="J957" t="str">
            <v>CONSUMER GOODS</v>
          </cell>
        </row>
        <row r="958">
          <cell r="D958" t="str">
            <v>INE473A01011</v>
          </cell>
          <cell r="E958" t="str">
            <v>010201009</v>
          </cell>
          <cell r="F958" t="str">
            <v>INDUSTRIAL GASES</v>
          </cell>
          <cell r="G958" t="str">
            <v>010201</v>
          </cell>
          <cell r="H958" t="str">
            <v>CHEMICALS</v>
          </cell>
          <cell r="I958" t="str">
            <v>0102</v>
          </cell>
          <cell r="J958" t="str">
            <v>CHEMICALS</v>
          </cell>
        </row>
        <row r="959">
          <cell r="D959" t="str">
            <v>INE397H01017</v>
          </cell>
          <cell r="E959" t="str">
            <v>070301003</v>
          </cell>
          <cell r="F959" t="str">
            <v>INDUSTRIAL EQUIPMENT</v>
          </cell>
          <cell r="G959" t="str">
            <v>070301</v>
          </cell>
          <cell r="H959" t="str">
            <v>INDUSTRIAL CAPITAL GOODS</v>
          </cell>
          <cell r="I959" t="str">
            <v>0703</v>
          </cell>
          <cell r="J959" t="str">
            <v>INDUSTRIAL MANUFACTURING</v>
          </cell>
        </row>
        <row r="960">
          <cell r="D960" t="str">
            <v>INE947I01017</v>
          </cell>
          <cell r="E960" t="str">
            <v>050101001</v>
          </cell>
          <cell r="F960" t="str">
            <v>HOSPITAL</v>
          </cell>
          <cell r="G960" t="str">
            <v>050101</v>
          </cell>
          <cell r="H960" t="str">
            <v>HEALTHCARE SERVICES</v>
          </cell>
          <cell r="I960" t="str">
            <v>0501</v>
          </cell>
          <cell r="J960" t="str">
            <v>HEALTHCARE SERVICES</v>
          </cell>
        </row>
        <row r="961">
          <cell r="D961" t="str">
            <v>INE597L01014</v>
          </cell>
          <cell r="E961" t="str">
            <v>020401001</v>
          </cell>
          <cell r="F961" t="str">
            <v>FABRICS AND GARMENTS</v>
          </cell>
          <cell r="G961" t="str">
            <v>020401</v>
          </cell>
          <cell r="H961" t="str">
            <v>TEXTILE PRODUCTS</v>
          </cell>
          <cell r="I961" t="str">
            <v>0204</v>
          </cell>
          <cell r="J961" t="str">
            <v>TEXTILES</v>
          </cell>
        </row>
        <row r="962">
          <cell r="D962" t="str">
            <v>INE197J01017</v>
          </cell>
          <cell r="E962" t="str">
            <v>070201003</v>
          </cell>
          <cell r="F962" t="str">
            <v>RESIDENTIAL/COMMERCIAL/SEZ Project</v>
          </cell>
          <cell r="G962" t="str">
            <v>070201</v>
          </cell>
          <cell r="H962" t="str">
            <v>CONSTRUCTION</v>
          </cell>
          <cell r="I962" t="str">
            <v>0702</v>
          </cell>
          <cell r="J962" t="str">
            <v>CONSTRUCTION</v>
          </cell>
        </row>
        <row r="963">
          <cell r="D963" t="str">
            <v>INE093R01011</v>
          </cell>
          <cell r="E963" t="str">
            <v>070202001</v>
          </cell>
          <cell r="F963" t="str">
            <v>ENGINEERING-DESIGNING-CONSTRUCTION</v>
          </cell>
          <cell r="G963" t="str">
            <v>070202</v>
          </cell>
          <cell r="H963" t="str">
            <v>CONSTRUCTION PROJECT</v>
          </cell>
          <cell r="I963" t="str">
            <v>0702</v>
          </cell>
          <cell r="J963" t="str">
            <v>CONSTRUCTION</v>
          </cell>
        </row>
        <row r="964">
          <cell r="D964" t="str">
            <v>INE018A01030</v>
          </cell>
          <cell r="E964" t="str">
            <v>070202001</v>
          </cell>
          <cell r="F964" t="str">
            <v>ENGINEERING-DESIGNING-CONSTRUCTION</v>
          </cell>
          <cell r="G964" t="str">
            <v>070202</v>
          </cell>
          <cell r="H964" t="str">
            <v>CONSTRUCTION PROJECT</v>
          </cell>
          <cell r="I964" t="str">
            <v>0702</v>
          </cell>
          <cell r="J964" t="str">
            <v>CONSTRUCTION</v>
          </cell>
        </row>
        <row r="965">
          <cell r="D965" t="str">
            <v>INE214T01019</v>
          </cell>
          <cell r="E965" t="str">
            <v>060102001</v>
          </cell>
          <cell r="F965" t="str">
            <v>COMPUTERS - SOFTWARE</v>
          </cell>
          <cell r="G965" t="str">
            <v>060102</v>
          </cell>
          <cell r="H965" t="str">
            <v>SOFTWARE</v>
          </cell>
          <cell r="I965" t="str">
            <v>0601</v>
          </cell>
          <cell r="J965" t="str">
            <v>IT</v>
          </cell>
        </row>
        <row r="966">
          <cell r="D966" t="str">
            <v>INE010V01017</v>
          </cell>
          <cell r="E966" t="str">
            <v>060102003</v>
          </cell>
          <cell r="F966" t="str">
            <v>IT ENABLED SERVICES - SOFTWARE</v>
          </cell>
          <cell r="G966" t="str">
            <v>060102</v>
          </cell>
          <cell r="H966" t="str">
            <v>SOFTWARE</v>
          </cell>
          <cell r="I966" t="str">
            <v>0601</v>
          </cell>
          <cell r="J966" t="str">
            <v>IT</v>
          </cell>
        </row>
        <row r="967">
          <cell r="D967" t="str">
            <v>INE162B01018</v>
          </cell>
          <cell r="E967" t="str">
            <v>070101001</v>
          </cell>
          <cell r="F967" t="str">
            <v>AUTO ANCILLARIES</v>
          </cell>
          <cell r="G967" t="str">
            <v>070101</v>
          </cell>
          <cell r="H967" t="str">
            <v>AUTO ANCILLARIES</v>
          </cell>
          <cell r="I967" t="str">
            <v>0701</v>
          </cell>
          <cell r="J967" t="str">
            <v>AUTOMOBILE</v>
          </cell>
        </row>
        <row r="968">
          <cell r="D968" t="str">
            <v>INE872H01027</v>
          </cell>
          <cell r="E968" t="str">
            <v>070101001</v>
          </cell>
          <cell r="F968" t="str">
            <v>AUTO ANCILLARIES</v>
          </cell>
          <cell r="G968" t="str">
            <v>070101</v>
          </cell>
          <cell r="H968" t="str">
            <v>AUTO ANCILLARIES</v>
          </cell>
          <cell r="I968" t="str">
            <v>0701</v>
          </cell>
          <cell r="J968" t="str">
            <v>AUTOMOBILE</v>
          </cell>
        </row>
        <row r="969">
          <cell r="D969" t="str">
            <v>INE326A01037</v>
          </cell>
          <cell r="E969" t="str">
            <v>050201002</v>
          </cell>
          <cell r="F969" t="str">
            <v>PHARMACEUTICALS</v>
          </cell>
          <cell r="G969" t="str">
            <v>050201</v>
          </cell>
          <cell r="H969" t="str">
            <v>PHARMACEUTICALS</v>
          </cell>
          <cell r="I969" t="str">
            <v>0502</v>
          </cell>
          <cell r="J969" t="str">
            <v>PHARMA</v>
          </cell>
        </row>
        <row r="970">
          <cell r="D970" t="str">
            <v>INE150G01020</v>
          </cell>
          <cell r="E970" t="str">
            <v>020401001</v>
          </cell>
          <cell r="F970" t="str">
            <v>FABRICS AND GARMENTS</v>
          </cell>
          <cell r="G970" t="str">
            <v>020401</v>
          </cell>
          <cell r="H970" t="str">
            <v>TEXTILE PRODUCTS</v>
          </cell>
          <cell r="I970" t="str">
            <v>0204</v>
          </cell>
          <cell r="J970" t="str">
            <v>TEXTILES</v>
          </cell>
        </row>
        <row r="971">
          <cell r="D971" t="str">
            <v>INE933A01014</v>
          </cell>
          <cell r="E971" t="str">
            <v>050201002</v>
          </cell>
          <cell r="F971" t="str">
            <v>PHARMACEUTICALS</v>
          </cell>
          <cell r="G971" t="str">
            <v>050201</v>
          </cell>
          <cell r="H971" t="str">
            <v>PHARMACEUTICALS</v>
          </cell>
          <cell r="I971" t="str">
            <v>0502</v>
          </cell>
          <cell r="J971" t="str">
            <v>PHARMA</v>
          </cell>
        </row>
        <row r="972">
          <cell r="D972" t="str">
            <v>INE142K01011</v>
          </cell>
          <cell r="E972" t="str">
            <v>020201005</v>
          </cell>
          <cell r="F972" t="str">
            <v>GEMS, JEWELLERY AND WATCHES</v>
          </cell>
          <cell r="G972" t="str">
            <v>020201</v>
          </cell>
          <cell r="H972" t="str">
            <v>CONSUMER DURABLES</v>
          </cell>
          <cell r="I972" t="str">
            <v>0202</v>
          </cell>
          <cell r="J972" t="str">
            <v>CONSUMER GOODS</v>
          </cell>
        </row>
        <row r="973">
          <cell r="D973" t="str">
            <v>INE101A01026</v>
          </cell>
          <cell r="E973" t="str">
            <v>020101003</v>
          </cell>
          <cell r="F973" t="str">
            <v>PASSENGER/UTILITY VEHICLES</v>
          </cell>
          <cell r="G973" t="str">
            <v>020101</v>
          </cell>
          <cell r="H973" t="str">
            <v>AUTO</v>
          </cell>
          <cell r="I973" t="str">
            <v>0201</v>
          </cell>
          <cell r="J973" t="str">
            <v>AUTOMOBILE</v>
          </cell>
        </row>
        <row r="974">
          <cell r="D974" t="str">
            <v>INE774D01024</v>
          </cell>
          <cell r="E974" t="str">
            <v>040102004</v>
          </cell>
          <cell r="F974" t="str">
            <v>NBFC</v>
          </cell>
          <cell r="G974" t="str">
            <v>040102</v>
          </cell>
          <cell r="H974" t="str">
            <v>FINANCE</v>
          </cell>
          <cell r="I974" t="str">
            <v>0401</v>
          </cell>
          <cell r="J974" t="str">
            <v>FINANCIAL SERVICES</v>
          </cell>
        </row>
        <row r="975">
          <cell r="D975" t="str">
            <v>INE215I01019</v>
          </cell>
          <cell r="E975" t="str">
            <v>010403001</v>
          </cell>
          <cell r="F975" t="str">
            <v>ALUMINIUM</v>
          </cell>
          <cell r="G975" t="str">
            <v>010403</v>
          </cell>
          <cell r="H975" t="str">
            <v>NON - FERROUS METALS</v>
          </cell>
          <cell r="I975" t="str">
            <v>0104</v>
          </cell>
          <cell r="J975" t="str">
            <v>METALS</v>
          </cell>
        </row>
        <row r="976">
          <cell r="D976" t="str">
            <v>INE155Z01011</v>
          </cell>
          <cell r="E976" t="str">
            <v>070301003</v>
          </cell>
          <cell r="F976" t="str">
            <v>INDUSTRIAL EQUIPMENT</v>
          </cell>
          <cell r="G976" t="str">
            <v>070301</v>
          </cell>
          <cell r="H976" t="str">
            <v>INDUSTRIAL CAPITAL GOODS</v>
          </cell>
          <cell r="I976" t="str">
            <v>0703</v>
          </cell>
          <cell r="J976" t="str">
            <v>INDUSTRIAL MANUFACTURING</v>
          </cell>
        </row>
        <row r="977">
          <cell r="D977" t="str">
            <v>INE925C01016</v>
          </cell>
          <cell r="E977" t="str">
            <v>070201004</v>
          </cell>
          <cell r="F977" t="str">
            <v>SANITARY WARE</v>
          </cell>
          <cell r="G977" t="str">
            <v>070201</v>
          </cell>
          <cell r="H977" t="str">
            <v>CONSTRUCTION</v>
          </cell>
          <cell r="I977" t="str">
            <v>0702</v>
          </cell>
          <cell r="J977" t="str">
            <v>CONSTRUCTION</v>
          </cell>
        </row>
        <row r="978">
          <cell r="D978" t="str">
            <v>INE378D01032</v>
          </cell>
          <cell r="E978" t="str">
            <v>070201001</v>
          </cell>
          <cell r="F978" t="str">
            <v>CONSTRUCTION CIVIL</v>
          </cell>
          <cell r="G978" t="str">
            <v>070201</v>
          </cell>
          <cell r="H978" t="str">
            <v>CONSTRUCTION</v>
          </cell>
          <cell r="I978" t="str">
            <v>0702</v>
          </cell>
          <cell r="J978" t="str">
            <v>CONSTRUCTION</v>
          </cell>
        </row>
        <row r="979">
          <cell r="D979" t="str">
            <v>INE414A01015</v>
          </cell>
          <cell r="E979" t="str">
            <v>010301001</v>
          </cell>
          <cell r="F979" t="str">
            <v>FERTILISERS - COMPOSITE</v>
          </cell>
          <cell r="G979" t="str">
            <v>010301</v>
          </cell>
          <cell r="H979" t="str">
            <v>FERTILISERS</v>
          </cell>
          <cell r="I979" t="str">
            <v>0103</v>
          </cell>
          <cell r="J979" t="str">
            <v>FERTILISERS &amp; PESTICIDES</v>
          </cell>
        </row>
        <row r="980">
          <cell r="D980" t="str">
            <v>INE347W01011</v>
          </cell>
          <cell r="E980" t="str">
            <v>020202013</v>
          </cell>
          <cell r="F980" t="str">
            <v>SUGAR</v>
          </cell>
          <cell r="G980" t="str">
            <v>020202</v>
          </cell>
          <cell r="H980" t="str">
            <v>CONSUMER NON DURABLES</v>
          </cell>
          <cell r="I980" t="str">
            <v>0202</v>
          </cell>
          <cell r="J980" t="str">
            <v>CONSUMER GOODS</v>
          </cell>
        </row>
        <row r="981">
          <cell r="D981" t="str">
            <v>INE511C01022</v>
          </cell>
          <cell r="E981" t="str">
            <v>040102004</v>
          </cell>
          <cell r="F981" t="str">
            <v>NBFC</v>
          </cell>
          <cell r="G981" t="str">
            <v>040102</v>
          </cell>
          <cell r="H981" t="str">
            <v>FINANCE</v>
          </cell>
          <cell r="I981" t="str">
            <v>0401</v>
          </cell>
          <cell r="J981" t="str">
            <v>FINANCIAL SERVICES</v>
          </cell>
        </row>
        <row r="982">
          <cell r="D982" t="str">
            <v>INE387I01016</v>
          </cell>
          <cell r="E982" t="str">
            <v>010501001</v>
          </cell>
          <cell r="F982" t="str">
            <v>PAPER AND PAPER PRODUCTS</v>
          </cell>
          <cell r="G982" t="str">
            <v>010501</v>
          </cell>
          <cell r="H982" t="str">
            <v>PAPER</v>
          </cell>
          <cell r="I982" t="str">
            <v>0105</v>
          </cell>
          <cell r="J982" t="str">
            <v>PAPER</v>
          </cell>
        </row>
        <row r="983">
          <cell r="D983" t="str">
            <v>INE457A01014</v>
          </cell>
          <cell r="E983" t="str">
            <v>040101001</v>
          </cell>
          <cell r="F983" t="str">
            <v>BANKS</v>
          </cell>
          <cell r="G983" t="str">
            <v>040101</v>
          </cell>
          <cell r="H983" t="str">
            <v>BANKS</v>
          </cell>
          <cell r="I983" t="str">
            <v>0401</v>
          </cell>
          <cell r="J983" t="str">
            <v>FINANCIAL SERVICES</v>
          </cell>
        </row>
        <row r="984">
          <cell r="D984" t="str">
            <v>INE843B01013</v>
          </cell>
          <cell r="E984" t="str">
            <v>040102005</v>
          </cell>
          <cell r="F984" t="str">
            <v>OTHER FINANCIAL SERVICES</v>
          </cell>
          <cell r="G984" t="str">
            <v>040102</v>
          </cell>
          <cell r="H984" t="str">
            <v>FINANCE</v>
          </cell>
          <cell r="I984" t="str">
            <v>0401</v>
          </cell>
          <cell r="J984" t="str">
            <v>FINANCIAL SERVICES</v>
          </cell>
        </row>
        <row r="985">
          <cell r="D985" t="str">
            <v>INE451L01014</v>
          </cell>
          <cell r="E985" t="str">
            <v>010401005</v>
          </cell>
          <cell r="F985" t="str">
            <v>STEEL PRODUCTS</v>
          </cell>
          <cell r="G985" t="str">
            <v>010401</v>
          </cell>
          <cell r="H985" t="str">
            <v>FERROUS METALS</v>
          </cell>
          <cell r="I985" t="str">
            <v>0104</v>
          </cell>
          <cell r="J985" t="str">
            <v>METALS</v>
          </cell>
        </row>
        <row r="986">
          <cell r="D986" t="str">
            <v>INE215D01010</v>
          </cell>
          <cell r="E986" t="str">
            <v>070302009</v>
          </cell>
          <cell r="F986" t="str">
            <v>PLASTIC PRODUCTS</v>
          </cell>
          <cell r="G986" t="str">
            <v>070302</v>
          </cell>
          <cell r="H986" t="str">
            <v>INDUSTRIAL PRODUCTS</v>
          </cell>
          <cell r="I986" t="str">
            <v>0703</v>
          </cell>
          <cell r="J986" t="str">
            <v>INDUSTRIAL MANUFACTURING</v>
          </cell>
        </row>
        <row r="987">
          <cell r="D987" t="str">
            <v>INE263W01010</v>
          </cell>
          <cell r="E987" t="str">
            <v>080106002</v>
          </cell>
          <cell r="F987" t="str">
            <v>LOGISTICS SOLUTION PROVIDER</v>
          </cell>
          <cell r="G987" t="str">
            <v>080106</v>
          </cell>
          <cell r="H987" t="str">
            <v>TRANSPORTATION</v>
          </cell>
          <cell r="I987" t="str">
            <v>0801</v>
          </cell>
          <cell r="J987" t="str">
            <v>SERVICES</v>
          </cell>
        </row>
        <row r="988">
          <cell r="D988" t="str">
            <v>INE961Y01015</v>
          </cell>
          <cell r="E988" t="str">
            <v>010201004</v>
          </cell>
          <cell r="F988" t="str">
            <v>DYES AND PIGMENTS</v>
          </cell>
          <cell r="G988" t="str">
            <v>010201</v>
          </cell>
          <cell r="H988" t="str">
            <v>CHEMICALS</v>
          </cell>
          <cell r="I988" t="str">
            <v>0102</v>
          </cell>
          <cell r="J988" t="str">
            <v>CHEMICALS</v>
          </cell>
        </row>
        <row r="989">
          <cell r="D989" t="str">
            <v>INE536H01010</v>
          </cell>
          <cell r="E989" t="str">
            <v>070302004</v>
          </cell>
          <cell r="F989" t="str">
            <v>CASTINGS/FORGINGS</v>
          </cell>
          <cell r="G989" t="str">
            <v>070302</v>
          </cell>
          <cell r="H989" t="str">
            <v>INDUSTRIAL PRODUCTS</v>
          </cell>
          <cell r="I989" t="str">
            <v>0703</v>
          </cell>
          <cell r="J989" t="str">
            <v>INDUSTRIAL MANUFACTURING</v>
          </cell>
        </row>
        <row r="990">
          <cell r="D990" t="str">
            <v>INE813A01018</v>
          </cell>
          <cell r="E990" t="str">
            <v>070201003</v>
          </cell>
          <cell r="F990" t="str">
            <v>RESIDENTIAL/COMMERCIAL/SEZ Project</v>
          </cell>
          <cell r="G990" t="str">
            <v>070201</v>
          </cell>
          <cell r="H990" t="str">
            <v>CONSTRUCTION</v>
          </cell>
          <cell r="I990" t="str">
            <v>0702</v>
          </cell>
          <cell r="J990" t="str">
            <v>CONSTRUCTION</v>
          </cell>
        </row>
        <row r="991">
          <cell r="D991" t="str">
            <v>INE766P01016</v>
          </cell>
          <cell r="E991" t="str">
            <v>080106002</v>
          </cell>
          <cell r="F991" t="str">
            <v>LOGISTICS SOLUTION PROVIDER</v>
          </cell>
          <cell r="G991" t="str">
            <v>080106</v>
          </cell>
          <cell r="H991" t="str">
            <v>TRANSPORTATION</v>
          </cell>
          <cell r="I991" t="str">
            <v>0801</v>
          </cell>
          <cell r="J991" t="str">
            <v>SERVICES</v>
          </cell>
        </row>
        <row r="992">
          <cell r="D992" t="str">
            <v>INE288A01013</v>
          </cell>
          <cell r="E992" t="str">
            <v>070101001</v>
          </cell>
          <cell r="F992" t="str">
            <v>AUTO ANCILLARIES</v>
          </cell>
          <cell r="G992" t="str">
            <v>070101</v>
          </cell>
          <cell r="H992" t="str">
            <v>AUTO ANCILLARIES</v>
          </cell>
          <cell r="I992" t="str">
            <v>0701</v>
          </cell>
          <cell r="J992" t="str">
            <v>AUTOMOBILE</v>
          </cell>
        </row>
        <row r="993">
          <cell r="D993" t="str">
            <v>INE271B01025</v>
          </cell>
          <cell r="E993" t="str">
            <v>010401005</v>
          </cell>
          <cell r="F993" t="str">
            <v>STEEL PRODUCTS</v>
          </cell>
          <cell r="G993" t="str">
            <v>010401</v>
          </cell>
          <cell r="H993" t="str">
            <v>FERROUS METALS</v>
          </cell>
          <cell r="I993" t="str">
            <v>0104</v>
          </cell>
          <cell r="J993" t="str">
            <v>METALS</v>
          </cell>
        </row>
        <row r="994">
          <cell r="D994" t="str">
            <v>INE683C01011</v>
          </cell>
          <cell r="E994" t="str">
            <v>010401001</v>
          </cell>
          <cell r="F994" t="str">
            <v>FERRO &amp; SILICA MANGANESE</v>
          </cell>
          <cell r="G994" t="str">
            <v>010401</v>
          </cell>
          <cell r="H994" t="str">
            <v>FERROUS METALS</v>
          </cell>
          <cell r="I994" t="str">
            <v>0104</v>
          </cell>
          <cell r="J994" t="str">
            <v>METALS</v>
          </cell>
        </row>
        <row r="995">
          <cell r="D995" t="str">
            <v>INE898S01029</v>
          </cell>
          <cell r="E995" t="str">
            <v>060102003</v>
          </cell>
          <cell r="F995" t="str">
            <v>IT ENABLED SERVICES - SOFTWARE</v>
          </cell>
          <cell r="G995" t="str">
            <v>060102</v>
          </cell>
          <cell r="H995" t="str">
            <v>SOFTWARE</v>
          </cell>
          <cell r="I995" t="str">
            <v>0601</v>
          </cell>
          <cell r="J995" t="str">
            <v>IT</v>
          </cell>
        </row>
        <row r="996">
          <cell r="D996" t="str">
            <v>INE383H01017</v>
          </cell>
          <cell r="E996" t="str">
            <v>010501001</v>
          </cell>
          <cell r="F996" t="str">
            <v>PAPER AND PAPER PRODUCTS</v>
          </cell>
          <cell r="G996" t="str">
            <v>010501</v>
          </cell>
          <cell r="H996" t="str">
            <v>PAPER</v>
          </cell>
          <cell r="I996" t="str">
            <v>0105</v>
          </cell>
          <cell r="J996" t="str">
            <v>PAPER</v>
          </cell>
        </row>
        <row r="997">
          <cell r="D997" t="str">
            <v>INE859Q01017</v>
          </cell>
          <cell r="E997" t="str">
            <v>010403001</v>
          </cell>
          <cell r="F997" t="str">
            <v>ALUMINIUM</v>
          </cell>
          <cell r="G997" t="str">
            <v>010403</v>
          </cell>
          <cell r="H997" t="str">
            <v>NON - FERROUS METALS</v>
          </cell>
          <cell r="I997" t="str">
            <v>0104</v>
          </cell>
          <cell r="J997" t="str">
            <v>METALS</v>
          </cell>
        </row>
        <row r="998">
          <cell r="D998" t="str">
            <v>INE830Q01018</v>
          </cell>
          <cell r="E998" t="str">
            <v>010401005</v>
          </cell>
          <cell r="F998" t="str">
            <v>STEEL PRODUCTS</v>
          </cell>
          <cell r="G998" t="str">
            <v>010401</v>
          </cell>
          <cell r="H998" t="str">
            <v>FERROUS METALS</v>
          </cell>
          <cell r="I998" t="str">
            <v>0104</v>
          </cell>
          <cell r="J998" t="str">
            <v>METALS</v>
          </cell>
        </row>
        <row r="999">
          <cell r="D999" t="str">
            <v>INE015D01022</v>
          </cell>
          <cell r="E999" t="str">
            <v>010401005</v>
          </cell>
          <cell r="F999" t="str">
            <v>STEEL PRODUCTS</v>
          </cell>
          <cell r="G999" t="str">
            <v>010401</v>
          </cell>
          <cell r="H999" t="str">
            <v>FERROUS METALS</v>
          </cell>
          <cell r="I999" t="str">
            <v>0104</v>
          </cell>
          <cell r="J999" t="str">
            <v>METALS</v>
          </cell>
        </row>
        <row r="1000">
          <cell r="D1000" t="str">
            <v>INE824Q01011</v>
          </cell>
          <cell r="E1000" t="str">
            <v>010401005</v>
          </cell>
          <cell r="F1000" t="str">
            <v>STEEL PRODUCTS</v>
          </cell>
          <cell r="G1000" t="str">
            <v>010401</v>
          </cell>
          <cell r="H1000" t="str">
            <v>FERROUS METALS</v>
          </cell>
          <cell r="I1000" t="str">
            <v>0104</v>
          </cell>
          <cell r="J1000" t="str">
            <v>METALS</v>
          </cell>
        </row>
        <row r="1001">
          <cell r="D1001" t="str">
            <v>INE201A01024</v>
          </cell>
          <cell r="E1001" t="str">
            <v>010201006</v>
          </cell>
          <cell r="F1001" t="str">
            <v>PETROCHEMICALS</v>
          </cell>
          <cell r="G1001" t="str">
            <v>010201</v>
          </cell>
          <cell r="H1001" t="str">
            <v>CHEMICALS</v>
          </cell>
          <cell r="I1001" t="str">
            <v>0102</v>
          </cell>
          <cell r="J1001" t="str">
            <v>CHEMICALS</v>
          </cell>
        </row>
        <row r="1002">
          <cell r="D1002" t="str">
            <v>INE522D01027</v>
          </cell>
          <cell r="E1002" t="str">
            <v>040102004</v>
          </cell>
          <cell r="F1002" t="str">
            <v>NBFC</v>
          </cell>
          <cell r="G1002" t="str">
            <v>040102</v>
          </cell>
          <cell r="H1002" t="str">
            <v>FINANCE</v>
          </cell>
          <cell r="I1002" t="str">
            <v>0401</v>
          </cell>
          <cell r="J1002" t="str">
            <v>FINANCIAL SERVICES</v>
          </cell>
        </row>
        <row r="1003">
          <cell r="D1003" t="str">
            <v>INE104Y01012</v>
          </cell>
          <cell r="E1003" t="str">
            <v>070201001</v>
          </cell>
          <cell r="F1003" t="str">
            <v>CONSTRUCTION CIVIL</v>
          </cell>
          <cell r="G1003" t="str">
            <v>070201</v>
          </cell>
          <cell r="H1003" t="str">
            <v>CONSTRUCTION</v>
          </cell>
          <cell r="I1003" t="str">
            <v>0702</v>
          </cell>
          <cell r="J1003" t="str">
            <v>CONSTRUCTION</v>
          </cell>
        </row>
        <row r="1004">
          <cell r="D1004" t="str">
            <v>INE584F01014</v>
          </cell>
          <cell r="E1004" t="str">
            <v>050201002</v>
          </cell>
          <cell r="F1004" t="str">
            <v>PHARMACEUTICALS</v>
          </cell>
          <cell r="G1004" t="str">
            <v>050201</v>
          </cell>
          <cell r="H1004" t="str">
            <v>PHARMACEUTICALS</v>
          </cell>
          <cell r="I1004" t="str">
            <v>0502</v>
          </cell>
          <cell r="J1004" t="str">
            <v>PHARMA</v>
          </cell>
        </row>
        <row r="1005">
          <cell r="D1005" t="str">
            <v>INE558B01017</v>
          </cell>
          <cell r="E1005" t="str">
            <v>010301002</v>
          </cell>
          <cell r="F1005" t="str">
            <v>FERTILISERS - NITROGENOUS</v>
          </cell>
          <cell r="G1005" t="str">
            <v>010301</v>
          </cell>
          <cell r="H1005" t="str">
            <v>FERTILISERS</v>
          </cell>
          <cell r="I1005" t="str">
            <v>0103</v>
          </cell>
          <cell r="J1005" t="str">
            <v>FERTILISERS &amp; PESTICIDES</v>
          </cell>
        </row>
        <row r="1006">
          <cell r="D1006" t="str">
            <v>INE347A01017</v>
          </cell>
          <cell r="E1006" t="str">
            <v>010101001</v>
          </cell>
          <cell r="F1006" t="str">
            <v>CEMENT</v>
          </cell>
          <cell r="G1006" t="str">
            <v>010101</v>
          </cell>
          <cell r="H1006" t="str">
            <v>CEMENT</v>
          </cell>
          <cell r="I1006" t="str">
            <v>0101</v>
          </cell>
          <cell r="J1006" t="str">
            <v>CEMENT &amp; CEMENT PRODUCTS</v>
          </cell>
        </row>
        <row r="1007">
          <cell r="D1007" t="str">
            <v>INE805B01012</v>
          </cell>
          <cell r="E1007" t="str">
            <v>020201012</v>
          </cell>
          <cell r="F1007" t="str">
            <v>PLYWOOD BOARDS/ LAMINATES</v>
          </cell>
          <cell r="G1007" t="str">
            <v>020201</v>
          </cell>
          <cell r="H1007" t="str">
            <v>CONSUMER DURABLES</v>
          </cell>
          <cell r="I1007" t="str">
            <v>0202</v>
          </cell>
          <cell r="J1007" t="str">
            <v>CONSUMER GOODS</v>
          </cell>
        </row>
        <row r="1008">
          <cell r="D1008" t="str">
            <v>INE993A01026</v>
          </cell>
          <cell r="E1008" t="str">
            <v>010401005</v>
          </cell>
          <cell r="F1008" t="str">
            <v>STEEL PRODUCTS</v>
          </cell>
          <cell r="G1008" t="str">
            <v>010401</v>
          </cell>
          <cell r="H1008" t="str">
            <v>FERROUS METALS</v>
          </cell>
          <cell r="I1008" t="str">
            <v>0104</v>
          </cell>
          <cell r="J1008" t="str">
            <v>METALS</v>
          </cell>
        </row>
        <row r="1009">
          <cell r="D1009" t="str">
            <v>INE949H01023</v>
          </cell>
          <cell r="E1009" t="str">
            <v>070202001</v>
          </cell>
          <cell r="F1009" t="str">
            <v>ENGINEERING-DESIGNING-CONSTRUCTION</v>
          </cell>
          <cell r="G1009" t="str">
            <v>070202</v>
          </cell>
          <cell r="H1009" t="str">
            <v>CONSTRUCTION PROJECT</v>
          </cell>
          <cell r="I1009" t="str">
            <v>0702</v>
          </cell>
          <cell r="J1009" t="str">
            <v>CONSTRUCTION</v>
          </cell>
        </row>
        <row r="1010">
          <cell r="D1010" t="str">
            <v>INE122R01018</v>
          </cell>
          <cell r="E1010" t="str">
            <v>020202005</v>
          </cell>
          <cell r="F1010" t="str">
            <v>CONSUMER FOOD</v>
          </cell>
          <cell r="G1010" t="str">
            <v>020202</v>
          </cell>
          <cell r="H1010" t="str">
            <v>CONSUMER NON DURABLES</v>
          </cell>
          <cell r="I1010" t="str">
            <v>0202</v>
          </cell>
          <cell r="J1010" t="str">
            <v>CONSUMER GOODS</v>
          </cell>
        </row>
        <row r="1011">
          <cell r="D1011" t="str">
            <v>INE867A01022</v>
          </cell>
          <cell r="E1011" t="str">
            <v>070301002</v>
          </cell>
          <cell r="F1011" t="str">
            <v>INDUSTRIAL ELECTRONICS</v>
          </cell>
          <cell r="G1011" t="str">
            <v>070301</v>
          </cell>
          <cell r="H1011" t="str">
            <v>INDUSTRIAL CAPITAL GOODS</v>
          </cell>
          <cell r="I1011" t="str">
            <v>0703</v>
          </cell>
          <cell r="J1011" t="str">
            <v>INDUSTRIAL MANUFACTURING</v>
          </cell>
        </row>
        <row r="1012">
          <cell r="D1012" t="str">
            <v>INE882A01013</v>
          </cell>
          <cell r="E1012" t="str">
            <v>020401001</v>
          </cell>
          <cell r="F1012" t="str">
            <v>FABRICS AND GARMENTS</v>
          </cell>
          <cell r="G1012" t="str">
            <v>020401</v>
          </cell>
          <cell r="H1012" t="str">
            <v>TEXTILE PRODUCTS</v>
          </cell>
          <cell r="I1012" t="str">
            <v>0204</v>
          </cell>
          <cell r="J1012" t="str">
            <v>TEXTILES</v>
          </cell>
        </row>
        <row r="1013">
          <cell r="D1013" t="str">
            <v>INE182D01020</v>
          </cell>
          <cell r="E1013" t="str">
            <v>070201003</v>
          </cell>
          <cell r="F1013" t="str">
            <v>RESIDENTIAL/COMMERCIAL/SEZ Project</v>
          </cell>
          <cell r="G1013" t="str">
            <v>070201</v>
          </cell>
          <cell r="H1013" t="str">
            <v>CONSTRUCTION</v>
          </cell>
          <cell r="I1013" t="str">
            <v>0702</v>
          </cell>
          <cell r="J1013" t="str">
            <v>CONSTRUCTION</v>
          </cell>
        </row>
        <row r="1014">
          <cell r="D1014" t="str">
            <v>INE196A01026</v>
          </cell>
          <cell r="E1014" t="str">
            <v>020202010</v>
          </cell>
          <cell r="F1014" t="str">
            <v>PERSONAL CARE</v>
          </cell>
          <cell r="G1014" t="str">
            <v>020202</v>
          </cell>
          <cell r="H1014" t="str">
            <v>CONSUMER NON DURABLES</v>
          </cell>
          <cell r="I1014" t="str">
            <v>0202</v>
          </cell>
          <cell r="J1014" t="str">
            <v>CONSUMER GOODS</v>
          </cell>
        </row>
        <row r="1015">
          <cell r="D1015" t="str">
            <v>INE01JE01010</v>
          </cell>
          <cell r="E1015" t="str">
            <v>070301003</v>
          </cell>
          <cell r="F1015" t="str">
            <v>INDUSTRIAL EQUIPMENT</v>
          </cell>
          <cell r="G1015" t="str">
            <v>070301</v>
          </cell>
          <cell r="H1015" t="str">
            <v>INDUSTRIAL CAPITAL GOODS</v>
          </cell>
          <cell r="I1015" t="str">
            <v>0703</v>
          </cell>
          <cell r="J1015" t="str">
            <v>INDUSTRIAL MANUFACTURING</v>
          </cell>
        </row>
        <row r="1016">
          <cell r="D1016" t="str">
            <v>INE750C01026</v>
          </cell>
          <cell r="E1016" t="str">
            <v>050201002</v>
          </cell>
          <cell r="F1016" t="str">
            <v>PHARMACEUTICALS</v>
          </cell>
          <cell r="G1016" t="str">
            <v>050201</v>
          </cell>
          <cell r="H1016" t="str">
            <v>PHARMACEUTICALS</v>
          </cell>
          <cell r="I1016" t="str">
            <v>0502</v>
          </cell>
          <cell r="J1016" t="str">
            <v>PHARMA</v>
          </cell>
        </row>
        <row r="1017">
          <cell r="D1017" t="str">
            <v>INE00SZ01018</v>
          </cell>
          <cell r="E1017" t="str">
            <v>070301003</v>
          </cell>
          <cell r="F1017" t="str">
            <v>INDUSTRIAL EQUIPMENT</v>
          </cell>
          <cell r="G1017" t="str">
            <v>070301</v>
          </cell>
          <cell r="H1017" t="str">
            <v>INDUSTRIAL CAPITAL GOODS</v>
          </cell>
          <cell r="I1017" t="str">
            <v>0703</v>
          </cell>
          <cell r="J1017" t="str">
            <v>INDUSTRIAL MANUFACTURING</v>
          </cell>
        </row>
        <row r="1018">
          <cell r="D1018" t="str">
            <v>INE585B01010</v>
          </cell>
          <cell r="E1018" t="str">
            <v>020101003</v>
          </cell>
          <cell r="F1018" t="str">
            <v>PASSENGER/UTILITY VEHICLES</v>
          </cell>
          <cell r="G1018" t="str">
            <v>020101</v>
          </cell>
          <cell r="H1018" t="str">
            <v>AUTO</v>
          </cell>
          <cell r="I1018" t="str">
            <v>0201</v>
          </cell>
          <cell r="J1018" t="str">
            <v>AUTOMOBILE</v>
          </cell>
        </row>
        <row r="1019">
          <cell r="D1019" t="str">
            <v>INE348L01012</v>
          </cell>
          <cell r="E1019" t="str">
            <v>040102004</v>
          </cell>
          <cell r="F1019" t="str">
            <v>NBFC</v>
          </cell>
          <cell r="G1019" t="str">
            <v>040102</v>
          </cell>
          <cell r="H1019" t="str">
            <v>FINANCE</v>
          </cell>
          <cell r="I1019" t="str">
            <v>0401</v>
          </cell>
          <cell r="J1019" t="str">
            <v>FINANCIAL SERVICES</v>
          </cell>
        </row>
        <row r="1020">
          <cell r="D1020" t="str">
            <v>INE885F01015</v>
          </cell>
          <cell r="E1020" t="str">
            <v>040102004</v>
          </cell>
          <cell r="F1020" t="str">
            <v>NBFC</v>
          </cell>
          <cell r="G1020" t="str">
            <v>040102</v>
          </cell>
          <cell r="H1020" t="str">
            <v>FINANCE</v>
          </cell>
          <cell r="I1020" t="str">
            <v>0401</v>
          </cell>
          <cell r="J1020" t="str">
            <v>FINANCIAL SERVICES</v>
          </cell>
        </row>
        <row r="1021">
          <cell r="D1021" t="str">
            <v>INE759A01021</v>
          </cell>
          <cell r="E1021" t="str">
            <v>060102001</v>
          </cell>
          <cell r="F1021" t="str">
            <v>COMPUTERS - SOFTWARE</v>
          </cell>
          <cell r="G1021" t="str">
            <v>060102</v>
          </cell>
          <cell r="H1021" t="str">
            <v>SOFTWARE</v>
          </cell>
          <cell r="I1021" t="str">
            <v>0601</v>
          </cell>
          <cell r="J1021" t="str">
            <v>IT</v>
          </cell>
        </row>
        <row r="1022">
          <cell r="D1022" t="str">
            <v>INE866R01028</v>
          </cell>
          <cell r="E1022" t="str">
            <v>080108001</v>
          </cell>
          <cell r="F1022" t="str">
            <v>DIVERSIFIED SERVICES</v>
          </cell>
          <cell r="G1022" t="str">
            <v>080108</v>
          </cell>
          <cell r="H1022" t="str">
            <v>SERVICES</v>
          </cell>
          <cell r="I1022" t="str">
            <v>0801</v>
          </cell>
          <cell r="J1022" t="str">
            <v>SERVICES</v>
          </cell>
        </row>
        <row r="1023">
          <cell r="D1023" t="str">
            <v>INE636A01039</v>
          </cell>
          <cell r="E1023" t="str">
            <v>020202013</v>
          </cell>
          <cell r="F1023" t="str">
            <v>SUGAR</v>
          </cell>
          <cell r="G1023" t="str">
            <v>020202</v>
          </cell>
          <cell r="H1023" t="str">
            <v>CONSUMER NON DURABLES</v>
          </cell>
          <cell r="I1023" t="str">
            <v>0202</v>
          </cell>
          <cell r="J1023" t="str">
            <v>CONSUMER GOODS</v>
          </cell>
        </row>
        <row r="1024">
          <cell r="D1024" t="str">
            <v>INE027H01010</v>
          </cell>
          <cell r="E1024" t="str">
            <v>050101001</v>
          </cell>
          <cell r="F1024" t="str">
            <v>HOSPITAL</v>
          </cell>
          <cell r="G1024" t="str">
            <v>050101</v>
          </cell>
          <cell r="H1024" t="str">
            <v>HEALTHCARE SERVICES</v>
          </cell>
          <cell r="I1024" t="str">
            <v>0501</v>
          </cell>
          <cell r="J1024" t="str">
            <v>HEALTHCARE SERVICES</v>
          </cell>
        </row>
        <row r="1025">
          <cell r="D1025" t="str">
            <v>INE0CG601016</v>
          </cell>
          <cell r="E1025" t="str">
            <v>050101002</v>
          </cell>
          <cell r="F1025" t="str">
            <v>HEALTHCARE SERVICE PROVIDERS</v>
          </cell>
          <cell r="G1025" t="str">
            <v>050101</v>
          </cell>
          <cell r="H1025" t="str">
            <v>HEALTHCARE SERVICES</v>
          </cell>
          <cell r="I1025" t="str">
            <v>0501</v>
          </cell>
          <cell r="J1025" t="str">
            <v>HEALTHCARE SERVICES</v>
          </cell>
        </row>
        <row r="1026">
          <cell r="D1026" t="str">
            <v>INE154U01015</v>
          </cell>
          <cell r="E1026" t="str">
            <v>070302008</v>
          </cell>
          <cell r="F1026" t="str">
            <v>PACKAGING</v>
          </cell>
          <cell r="G1026" t="str">
            <v>070302</v>
          </cell>
          <cell r="H1026" t="str">
            <v>INDUSTRIAL PRODUCTS</v>
          </cell>
          <cell r="I1026" t="str">
            <v>0703</v>
          </cell>
          <cell r="J1026" t="str">
            <v>INDUSTRIAL MANUFACTURING</v>
          </cell>
        </row>
        <row r="1027">
          <cell r="D1027" t="str">
            <v>INE040D01038</v>
          </cell>
          <cell r="E1027" t="str">
            <v>020201009</v>
          </cell>
          <cell r="F1027" t="str">
            <v>LEATHER AND LEATHER PRODUCTS</v>
          </cell>
          <cell r="G1027" t="str">
            <v>020201</v>
          </cell>
          <cell r="H1027" t="str">
            <v>CONSUMER DURABLES</v>
          </cell>
          <cell r="I1027" t="str">
            <v>0202</v>
          </cell>
          <cell r="J1027" t="str">
            <v>CONSUMER GOODS</v>
          </cell>
        </row>
        <row r="1028">
          <cell r="D1028" t="str">
            <v>INE885E01034</v>
          </cell>
          <cell r="E1028" t="str">
            <v>070301003</v>
          </cell>
          <cell r="F1028" t="str">
            <v>INDUSTRIAL EQUIPMENT</v>
          </cell>
          <cell r="G1028" t="str">
            <v>070301</v>
          </cell>
          <cell r="H1028" t="str">
            <v>INDUSTRIAL CAPITAL GOODS</v>
          </cell>
          <cell r="I1028" t="str">
            <v>0703</v>
          </cell>
          <cell r="J1028" t="str">
            <v>INDUSTRIAL MANUFACTURING</v>
          </cell>
        </row>
        <row r="1029">
          <cell r="D1029" t="str">
            <v>INE249Z01012</v>
          </cell>
          <cell r="E1029" t="str">
            <v>070301006</v>
          </cell>
          <cell r="F1029" t="str">
            <v>SHIP BUILDING &amp; ALLIED SERVICES</v>
          </cell>
          <cell r="G1029" t="str">
            <v>070301</v>
          </cell>
          <cell r="H1029" t="str">
            <v>INDUSTRIAL CAPITAL GOODS</v>
          </cell>
          <cell r="I1029" t="str">
            <v>0703</v>
          </cell>
          <cell r="J1029" t="str">
            <v>INDUSTRIAL MANUFACTURING</v>
          </cell>
        </row>
        <row r="1030">
          <cell r="D1030" t="str">
            <v>INE900L01010</v>
          </cell>
          <cell r="E1030" t="str">
            <v>010302001</v>
          </cell>
          <cell r="F1030" t="str">
            <v>PESTICIDES AND AGROCHEMICALS</v>
          </cell>
          <cell r="G1030" t="str">
            <v>010302</v>
          </cell>
          <cell r="H1030" t="str">
            <v>PESTICIDES</v>
          </cell>
          <cell r="I1030" t="str">
            <v>0103</v>
          </cell>
          <cell r="J1030" t="str">
            <v>FERTILISERS &amp; PESTICIDES</v>
          </cell>
        </row>
        <row r="1031">
          <cell r="D1031" t="str">
            <v>INE748A01016</v>
          </cell>
          <cell r="E1031" t="str">
            <v>070202001</v>
          </cell>
          <cell r="F1031" t="str">
            <v>ENGINEERING-DESIGNING-CONSTRUCTION</v>
          </cell>
          <cell r="G1031" t="str">
            <v>070202</v>
          </cell>
          <cell r="H1031" t="str">
            <v>CONSTRUCTION PROJECT</v>
          </cell>
          <cell r="I1031" t="str">
            <v>0702</v>
          </cell>
          <cell r="J1031" t="str">
            <v>CONSTRUCTION</v>
          </cell>
        </row>
        <row r="1032">
          <cell r="D1032" t="str">
            <v>INE912H01013</v>
          </cell>
          <cell r="E1032" t="str">
            <v>070201001</v>
          </cell>
          <cell r="F1032" t="str">
            <v>CONSTRUCTION CIVIL</v>
          </cell>
          <cell r="G1032" t="str">
            <v>070201</v>
          </cell>
          <cell r="H1032" t="str">
            <v>CONSTRUCTION</v>
          </cell>
          <cell r="I1032" t="str">
            <v>0702</v>
          </cell>
          <cell r="J1032" t="str">
            <v>CONSTRUCTION</v>
          </cell>
        </row>
        <row r="1033">
          <cell r="D1033" t="str">
            <v>INE836H01014</v>
          </cell>
          <cell r="E1033" t="str">
            <v>040102003</v>
          </cell>
          <cell r="F1033" t="str">
            <v>INVESTMENT COMPANIES</v>
          </cell>
          <cell r="G1033" t="str">
            <v>040102</v>
          </cell>
          <cell r="H1033" t="str">
            <v>FINANCE</v>
          </cell>
          <cell r="I1033" t="str">
            <v>0401</v>
          </cell>
          <cell r="J1033" t="str">
            <v>FINANCIAL SERVICES</v>
          </cell>
        </row>
        <row r="1034">
          <cell r="D1034" t="str">
            <v>INE854D01024</v>
          </cell>
          <cell r="E1034" t="str">
            <v>020202003</v>
          </cell>
          <cell r="F1034" t="str">
            <v>BREW/DISTILLERIES</v>
          </cell>
          <cell r="G1034" t="str">
            <v>020202</v>
          </cell>
          <cell r="H1034" t="str">
            <v>CONSUMER NON DURABLES</v>
          </cell>
          <cell r="I1034" t="str">
            <v>0202</v>
          </cell>
          <cell r="J1034" t="str">
            <v>CONSUMER GOODS</v>
          </cell>
        </row>
        <row r="1035">
          <cell r="D1035" t="str">
            <v>INE813V01022</v>
          </cell>
          <cell r="E1035" t="str">
            <v>010403002</v>
          </cell>
          <cell r="F1035" t="str">
            <v>COPPER &amp; COPPER PRODUCTS</v>
          </cell>
          <cell r="G1035" t="str">
            <v>010403</v>
          </cell>
          <cell r="H1035" t="str">
            <v>NON - FERROUS METALS</v>
          </cell>
          <cell r="I1035" t="str">
            <v>0104</v>
          </cell>
          <cell r="J1035" t="str">
            <v>METALS</v>
          </cell>
        </row>
        <row r="1036">
          <cell r="D1036" t="str">
            <v>INE942G01012</v>
          </cell>
          <cell r="E1036" t="str">
            <v>020202014</v>
          </cell>
          <cell r="F1036" t="str">
            <v>TEA &amp;  COFFEE</v>
          </cell>
          <cell r="G1036" t="str">
            <v>020202</v>
          </cell>
          <cell r="H1036" t="str">
            <v>CONSUMER NON DURABLES</v>
          </cell>
          <cell r="I1036" t="str">
            <v>0202</v>
          </cell>
          <cell r="J1036" t="str">
            <v>CONSUMER GOODS</v>
          </cell>
        </row>
        <row r="1037">
          <cell r="D1037" t="str">
            <v>INE745G01035</v>
          </cell>
          <cell r="E1037" t="str">
            <v>040102009</v>
          </cell>
          <cell r="F1037" t="str">
            <v>CAPITAL MARKETS</v>
          </cell>
          <cell r="G1037" t="str">
            <v>040102</v>
          </cell>
          <cell r="H1037" t="str">
            <v>FINANCE</v>
          </cell>
          <cell r="I1037" t="str">
            <v>0401</v>
          </cell>
          <cell r="J1037" t="str">
            <v>FINANCIAL SERVICES</v>
          </cell>
        </row>
        <row r="1038">
          <cell r="D1038" t="str">
            <v>INE575Z01010</v>
          </cell>
          <cell r="E1038" t="str">
            <v>020201004</v>
          </cell>
          <cell r="F1038" t="str">
            <v>FURNITURE AND FURNISHING</v>
          </cell>
          <cell r="G1038" t="str">
            <v>020201</v>
          </cell>
          <cell r="H1038" t="str">
            <v>CONSUMER DURABLES</v>
          </cell>
          <cell r="I1038" t="str">
            <v>0202</v>
          </cell>
          <cell r="J1038" t="str">
            <v>CONSUMER GOODS</v>
          </cell>
        </row>
        <row r="1039">
          <cell r="D1039" t="str">
            <v>INE933B01012</v>
          </cell>
          <cell r="E1039" t="str">
            <v>060102004</v>
          </cell>
          <cell r="F1039" t="str">
            <v>SOFTWARE - TELECOM</v>
          </cell>
          <cell r="G1039" t="str">
            <v>060102</v>
          </cell>
          <cell r="H1039" t="str">
            <v>SOFTWARE</v>
          </cell>
          <cell r="I1039" t="str">
            <v>0601</v>
          </cell>
          <cell r="J1039" t="str">
            <v>IT</v>
          </cell>
        </row>
        <row r="1040">
          <cell r="D1040" t="str">
            <v>INE974H01013</v>
          </cell>
          <cell r="E1040" t="str">
            <v>010302001</v>
          </cell>
          <cell r="F1040" t="str">
            <v>PESTICIDES AND AGROCHEMICALS</v>
          </cell>
          <cell r="G1040" t="str">
            <v>010302</v>
          </cell>
          <cell r="H1040" t="str">
            <v>PESTICIDES</v>
          </cell>
          <cell r="I1040" t="str">
            <v>0103</v>
          </cell>
          <cell r="J1040" t="str">
            <v>FERTILISERS &amp; PESTICIDES</v>
          </cell>
        </row>
        <row r="1041">
          <cell r="D1041" t="str">
            <v>INE817A01019</v>
          </cell>
          <cell r="E1041" t="str">
            <v>060102003</v>
          </cell>
          <cell r="F1041" t="str">
            <v>IT ENABLED SERVICES - SOFTWARE</v>
          </cell>
          <cell r="G1041" t="str">
            <v>060102</v>
          </cell>
          <cell r="H1041" t="str">
            <v>SOFTWARE</v>
          </cell>
          <cell r="I1041" t="str">
            <v>0601</v>
          </cell>
          <cell r="J1041" t="str">
            <v>IT</v>
          </cell>
        </row>
        <row r="1042">
          <cell r="D1042" t="str">
            <v>INE071D01033</v>
          </cell>
          <cell r="E1042" t="str">
            <v>070101001</v>
          </cell>
          <cell r="F1042" t="str">
            <v>AUTO ANCILLARIES</v>
          </cell>
          <cell r="G1042" t="str">
            <v>070101</v>
          </cell>
          <cell r="H1042" t="str">
            <v>AUTO ANCILLARIES</v>
          </cell>
          <cell r="I1042" t="str">
            <v>0701</v>
          </cell>
          <cell r="J1042" t="str">
            <v>AUTOMOBILE</v>
          </cell>
        </row>
        <row r="1043">
          <cell r="D1043" t="str">
            <v>INE776I01010</v>
          </cell>
          <cell r="E1043" t="str">
            <v>080106005</v>
          </cell>
          <cell r="F1043" t="str">
            <v>TOLL BRIDGE OPERATOR</v>
          </cell>
          <cell r="G1043" t="str">
            <v>080106</v>
          </cell>
          <cell r="H1043" t="str">
            <v>TRANSPORTATION</v>
          </cell>
          <cell r="I1043" t="str">
            <v>0801</v>
          </cell>
          <cell r="J1043" t="str">
            <v>SERVICES</v>
          </cell>
        </row>
        <row r="1044">
          <cell r="D1044" t="str">
            <v>INE934B01028</v>
          </cell>
          <cell r="E1044" t="str">
            <v>010402001</v>
          </cell>
          <cell r="F1044" t="str">
            <v>INDUSTRIAL MINERALS</v>
          </cell>
          <cell r="G1044" t="str">
            <v>010402</v>
          </cell>
          <cell r="H1044" t="str">
            <v>MINERALS/MINING</v>
          </cell>
          <cell r="I1044" t="str">
            <v>0104</v>
          </cell>
          <cell r="J1044" t="str">
            <v>METALS</v>
          </cell>
        </row>
        <row r="1045">
          <cell r="D1045" t="str">
            <v>INE425A01011</v>
          </cell>
          <cell r="E1045" t="str">
            <v>070302004</v>
          </cell>
          <cell r="F1045" t="str">
            <v>CASTINGS/FORGINGS</v>
          </cell>
          <cell r="G1045" t="str">
            <v>070302</v>
          </cell>
          <cell r="H1045" t="str">
            <v>INDUSTRIAL PRODUCTS</v>
          </cell>
          <cell r="I1045" t="str">
            <v>0703</v>
          </cell>
          <cell r="J1045" t="str">
            <v>INDUSTRIAL MANUFACTURING</v>
          </cell>
        </row>
        <row r="1046">
          <cell r="D1046" t="str">
            <v>INE592I01029</v>
          </cell>
          <cell r="E1046" t="str">
            <v>010401005</v>
          </cell>
          <cell r="F1046" t="str">
            <v>STEEL PRODUCTS</v>
          </cell>
          <cell r="G1046" t="str">
            <v>010401</v>
          </cell>
          <cell r="H1046" t="str">
            <v>FERROUS METALS</v>
          </cell>
          <cell r="I1046" t="str">
            <v>0104</v>
          </cell>
          <cell r="J1046" t="str">
            <v>METALS</v>
          </cell>
        </row>
        <row r="1047">
          <cell r="D1047" t="str">
            <v>INE112L01020</v>
          </cell>
          <cell r="E1047" t="str">
            <v>050101002</v>
          </cell>
          <cell r="F1047" t="str">
            <v>HEALTHCARE SERVICE PROVIDERS</v>
          </cell>
          <cell r="G1047" t="str">
            <v>050101</v>
          </cell>
          <cell r="H1047" t="str">
            <v>HEALTHCARE SERVICES</v>
          </cell>
          <cell r="I1047" t="str">
            <v>0501</v>
          </cell>
          <cell r="J1047" t="str">
            <v>HEALTHCARE SERVICES</v>
          </cell>
        </row>
        <row r="1048">
          <cell r="D1048" t="str">
            <v>INE180A01020</v>
          </cell>
          <cell r="E1048" t="str">
            <v>040102010</v>
          </cell>
          <cell r="F1048" t="str">
            <v>INSURANCE</v>
          </cell>
          <cell r="G1048" t="str">
            <v>040102</v>
          </cell>
          <cell r="H1048" t="str">
            <v>FINANCE</v>
          </cell>
          <cell r="I1048" t="str">
            <v>0401</v>
          </cell>
          <cell r="J1048" t="str">
            <v>FINANCIAL SERVICES</v>
          </cell>
        </row>
        <row r="1049">
          <cell r="D1049" t="str">
            <v>INE0APB01016</v>
          </cell>
          <cell r="E1049" t="str">
            <v>020202005</v>
          </cell>
          <cell r="F1049" t="str">
            <v>CONSUMER FOOD</v>
          </cell>
          <cell r="G1049" t="str">
            <v>020202</v>
          </cell>
          <cell r="H1049" t="str">
            <v>CONSUMER NON DURABLES</v>
          </cell>
          <cell r="I1049" t="str">
            <v>0202</v>
          </cell>
          <cell r="J1049" t="str">
            <v>CONSUMER GOODS</v>
          </cell>
        </row>
        <row r="1050">
          <cell r="D1050" t="str">
            <v>INE002S01010</v>
          </cell>
          <cell r="E1050" t="str">
            <v>030101003</v>
          </cell>
          <cell r="F1050" t="str">
            <v>LPG/CNG/PNG/LNG SUPPLIER</v>
          </cell>
          <cell r="G1050" t="str">
            <v>030101</v>
          </cell>
          <cell r="H1050" t="str">
            <v>GAS</v>
          </cell>
          <cell r="I1050" t="str">
            <v>0301</v>
          </cell>
          <cell r="J1050" t="str">
            <v>OIL &amp; GAS</v>
          </cell>
        </row>
        <row r="1051">
          <cell r="D1051" t="str">
            <v>INE450S01011</v>
          </cell>
          <cell r="E1051" t="str">
            <v>050101003</v>
          </cell>
          <cell r="F1051" t="str">
            <v>HEALTHCARE SUPPLIES</v>
          </cell>
          <cell r="G1051" t="str">
            <v>050101</v>
          </cell>
          <cell r="H1051" t="str">
            <v>HEALTHCARE SERVICES</v>
          </cell>
          <cell r="I1051" t="str">
            <v>0501</v>
          </cell>
          <cell r="J1051" t="str">
            <v>HEALTHCARE SERVICES</v>
          </cell>
        </row>
        <row r="1052">
          <cell r="D1052" t="str">
            <v>INE998I01010</v>
          </cell>
          <cell r="E1052" t="str">
            <v>080104001</v>
          </cell>
          <cell r="F1052" t="str">
            <v>HOTELS/RESORTS</v>
          </cell>
          <cell r="G1052" t="str">
            <v>080104</v>
          </cell>
          <cell r="H1052" t="str">
            <v>HOTELS/ RESORTS AND OTHER RECREATIONAL ACTIVITIES</v>
          </cell>
          <cell r="I1052" t="str">
            <v>0801</v>
          </cell>
          <cell r="J1052" t="str">
            <v>SERVICES</v>
          </cell>
        </row>
        <row r="1053">
          <cell r="D1053" t="str">
            <v>INE287C01029</v>
          </cell>
          <cell r="E1053" t="str">
            <v>070301002</v>
          </cell>
          <cell r="F1053" t="str">
            <v>INDUSTRIAL ELECTRONICS</v>
          </cell>
          <cell r="G1053" t="str">
            <v>070301</v>
          </cell>
          <cell r="H1053" t="str">
            <v>INDUSTRIAL CAPITAL GOODS</v>
          </cell>
          <cell r="I1053" t="str">
            <v>0703</v>
          </cell>
          <cell r="J1053" t="str">
            <v>INDUSTRIAL MANUFACTURING</v>
          </cell>
        </row>
        <row r="1054">
          <cell r="D1054" t="str">
            <v>INE099Z01011</v>
          </cell>
          <cell r="E1054" t="str">
            <v>010401004</v>
          </cell>
          <cell r="F1054" t="str">
            <v>STEEL</v>
          </cell>
          <cell r="G1054" t="str">
            <v>010401</v>
          </cell>
          <cell r="H1054" t="str">
            <v>FERROUS METALS</v>
          </cell>
          <cell r="I1054" t="str">
            <v>0104</v>
          </cell>
          <cell r="J1054" t="str">
            <v>METALS</v>
          </cell>
        </row>
        <row r="1055">
          <cell r="D1055" t="str">
            <v>INE376Y01016</v>
          </cell>
          <cell r="E1055" t="str">
            <v>020201012</v>
          </cell>
          <cell r="F1055" t="str">
            <v>PLYWOOD BOARDS/ LAMINATES</v>
          </cell>
          <cell r="G1055" t="str">
            <v>020201</v>
          </cell>
          <cell r="H1055" t="str">
            <v>CONSUMER DURABLES</v>
          </cell>
          <cell r="I1055" t="str">
            <v>0202</v>
          </cell>
          <cell r="J1055" t="str">
            <v>CONSUMER GOODS</v>
          </cell>
        </row>
        <row r="1056">
          <cell r="D1056" t="str">
            <v>INE842C01021</v>
          </cell>
          <cell r="E1056" t="str">
            <v>070101001</v>
          </cell>
          <cell r="F1056" t="str">
            <v>AUTO ANCILLARIES</v>
          </cell>
          <cell r="G1056" t="str">
            <v>070101</v>
          </cell>
          <cell r="H1056" t="str">
            <v>AUTO ANCILLARIES</v>
          </cell>
          <cell r="I1056" t="str">
            <v>0701</v>
          </cell>
          <cell r="J1056" t="str">
            <v>AUTOMOBILE</v>
          </cell>
        </row>
        <row r="1057">
          <cell r="D1057" t="str">
            <v>INE405E01023</v>
          </cell>
          <cell r="E1057" t="str">
            <v>070101001</v>
          </cell>
          <cell r="F1057" t="str">
            <v>AUTO ANCILLARIES</v>
          </cell>
          <cell r="G1057" t="str">
            <v>070101</v>
          </cell>
          <cell r="H1057" t="str">
            <v>AUTO ANCILLARIES</v>
          </cell>
          <cell r="I1057" t="str">
            <v>0701</v>
          </cell>
          <cell r="J1057" t="str">
            <v>AUTOMOBILE</v>
          </cell>
        </row>
        <row r="1058">
          <cell r="D1058" t="str">
            <v>INE00RQ01019</v>
          </cell>
          <cell r="E1058" t="str">
            <v>060102003</v>
          </cell>
          <cell r="F1058" t="str">
            <v>IT ENABLED SERVICES - SOFTWARE</v>
          </cell>
          <cell r="G1058" t="str">
            <v>060102</v>
          </cell>
          <cell r="H1058" t="str">
            <v>SOFTWARE</v>
          </cell>
          <cell r="I1058" t="str">
            <v>0601</v>
          </cell>
          <cell r="J1058" t="str">
            <v>IT</v>
          </cell>
        </row>
        <row r="1059">
          <cell r="D1059" t="str">
            <v>INE110B01017</v>
          </cell>
          <cell r="E1059" t="str">
            <v>060102003</v>
          </cell>
          <cell r="F1059" t="str">
            <v>IT ENABLED SERVICES - SOFTWARE</v>
          </cell>
          <cell r="G1059" t="str">
            <v>060102</v>
          </cell>
          <cell r="H1059" t="str">
            <v>SOFTWARE</v>
          </cell>
          <cell r="I1059" t="str">
            <v>0601</v>
          </cell>
          <cell r="J1059" t="str">
            <v>IT</v>
          </cell>
        </row>
        <row r="1060">
          <cell r="D1060" t="str">
            <v>INE018I01017</v>
          </cell>
          <cell r="E1060" t="str">
            <v>060102001</v>
          </cell>
          <cell r="F1060" t="str">
            <v>COMPUTERS - SOFTWARE</v>
          </cell>
          <cell r="G1060" t="str">
            <v>060102</v>
          </cell>
          <cell r="H1060" t="str">
            <v>SOFTWARE</v>
          </cell>
          <cell r="I1060" t="str">
            <v>0601</v>
          </cell>
          <cell r="J1060" t="str">
            <v>IT</v>
          </cell>
        </row>
        <row r="1061">
          <cell r="D1061" t="str">
            <v>INE831A01028</v>
          </cell>
          <cell r="E1061" t="str">
            <v>020201002</v>
          </cell>
          <cell r="F1061" t="str">
            <v>CONSUMER ELECTRONICS</v>
          </cell>
          <cell r="G1061" t="str">
            <v>020201</v>
          </cell>
          <cell r="H1061" t="str">
            <v>CONSUMER DURABLES</v>
          </cell>
          <cell r="I1061" t="str">
            <v>0202</v>
          </cell>
          <cell r="J1061" t="str">
            <v>CONSUMER GOODS</v>
          </cell>
        </row>
        <row r="1062">
          <cell r="D1062" t="str">
            <v>INE771A01026</v>
          </cell>
          <cell r="E1062" t="str">
            <v>020201009</v>
          </cell>
          <cell r="F1062" t="str">
            <v>LEATHER AND LEATHER PRODUCTS</v>
          </cell>
          <cell r="G1062" t="str">
            <v>020201</v>
          </cell>
          <cell r="H1062" t="str">
            <v>CONSUMER DURABLES</v>
          </cell>
          <cell r="I1062" t="str">
            <v>0202</v>
          </cell>
          <cell r="J1062" t="str">
            <v>CONSUMER GOODS</v>
          </cell>
        </row>
        <row r="1063">
          <cell r="D1063" t="str">
            <v>INE828O01033</v>
          </cell>
          <cell r="E1063" t="str">
            <v>080108001</v>
          </cell>
          <cell r="F1063" t="str">
            <v>DIVERSIFIED SERVICES</v>
          </cell>
          <cell r="G1063" t="str">
            <v>080108</v>
          </cell>
          <cell r="H1063" t="str">
            <v>SERVICES</v>
          </cell>
          <cell r="I1063" t="str">
            <v>0801</v>
          </cell>
          <cell r="J1063" t="str">
            <v>SERVICES</v>
          </cell>
        </row>
        <row r="1064">
          <cell r="D1064" t="str">
            <v>INE997Y01019</v>
          </cell>
          <cell r="E1064" t="str">
            <v>020401001</v>
          </cell>
          <cell r="F1064" t="str">
            <v>FABRICS AND GARMENTS</v>
          </cell>
          <cell r="G1064" t="str">
            <v>020401</v>
          </cell>
          <cell r="H1064" t="str">
            <v>TEXTILE PRODUCTS</v>
          </cell>
          <cell r="I1064" t="str">
            <v>0204</v>
          </cell>
          <cell r="J1064" t="str">
            <v>TEXTILES</v>
          </cell>
        </row>
        <row r="1065">
          <cell r="D1065" t="str">
            <v>INE964W01013</v>
          </cell>
          <cell r="E1065" t="str">
            <v>020202005</v>
          </cell>
          <cell r="F1065" t="str">
            <v>CONSUMER FOOD</v>
          </cell>
          <cell r="G1065" t="str">
            <v>020202</v>
          </cell>
          <cell r="H1065" t="str">
            <v>CONSUMER NON DURABLES</v>
          </cell>
          <cell r="I1065" t="str">
            <v>0202</v>
          </cell>
          <cell r="J1065" t="str">
            <v>CONSUMER GOODS</v>
          </cell>
        </row>
        <row r="1066">
          <cell r="D1066" t="str">
            <v>INE227C01017</v>
          </cell>
          <cell r="E1066" t="str">
            <v>070302004</v>
          </cell>
          <cell r="F1066" t="str">
            <v>CASTINGS/FORGINGS</v>
          </cell>
          <cell r="G1066" t="str">
            <v>070302</v>
          </cell>
          <cell r="H1066" t="str">
            <v>INDUSTRIAL PRODUCTS</v>
          </cell>
          <cell r="I1066" t="str">
            <v>0703</v>
          </cell>
          <cell r="J1066" t="str">
            <v>INDUSTRIAL MANUFACTURING</v>
          </cell>
        </row>
        <row r="1067">
          <cell r="D1067" t="str">
            <v>INE511Y01018</v>
          </cell>
          <cell r="E1067" t="str">
            <v>010403001</v>
          </cell>
          <cell r="F1067" t="str">
            <v>ALUMINIUM</v>
          </cell>
          <cell r="G1067" t="str">
            <v>010403</v>
          </cell>
          <cell r="H1067" t="str">
            <v>NON - FERROUS METALS</v>
          </cell>
          <cell r="I1067" t="str">
            <v>0104</v>
          </cell>
          <cell r="J1067" t="str">
            <v>METALS</v>
          </cell>
        </row>
        <row r="1068">
          <cell r="D1068" t="str">
            <v>INE123F01029</v>
          </cell>
          <cell r="E1068" t="str">
            <v>080105001</v>
          </cell>
          <cell r="F1068" t="str">
            <v>TRADING</v>
          </cell>
          <cell r="G1068" t="str">
            <v>080105</v>
          </cell>
          <cell r="H1068" t="str">
            <v>TRADING</v>
          </cell>
          <cell r="I1068" t="str">
            <v>0801</v>
          </cell>
          <cell r="J1068" t="str">
            <v>SERVICES</v>
          </cell>
        </row>
        <row r="1069">
          <cell r="D1069" t="str">
            <v>INE832A01018</v>
          </cell>
          <cell r="E1069" t="str">
            <v>070101006</v>
          </cell>
          <cell r="F1069" t="str">
            <v>TYRES &amp; ALLIED</v>
          </cell>
          <cell r="G1069" t="str">
            <v>070101</v>
          </cell>
          <cell r="H1069" t="str">
            <v>AUTO ANCILLARIES</v>
          </cell>
          <cell r="I1069" t="str">
            <v>0701</v>
          </cell>
          <cell r="J1069" t="str">
            <v>AUTOMOBILE</v>
          </cell>
        </row>
        <row r="1070">
          <cell r="D1070" t="str">
            <v>INE954E01012</v>
          </cell>
          <cell r="E1070" t="str">
            <v>020401002</v>
          </cell>
          <cell r="F1070" t="str">
            <v>TEXTILES</v>
          </cell>
          <cell r="G1070" t="str">
            <v>020401</v>
          </cell>
          <cell r="H1070" t="str">
            <v>TEXTILE PRODUCTS</v>
          </cell>
          <cell r="I1070" t="str">
            <v>0204</v>
          </cell>
          <cell r="J1070" t="str">
            <v>TEXTILES</v>
          </cell>
        </row>
        <row r="1071">
          <cell r="D1071" t="str">
            <v>INE313D01013</v>
          </cell>
          <cell r="E1071" t="str">
            <v>020401001</v>
          </cell>
          <cell r="F1071" t="str">
            <v>FABRICS AND GARMENTS</v>
          </cell>
          <cell r="G1071" t="str">
            <v>020401</v>
          </cell>
          <cell r="H1071" t="str">
            <v>TEXTILE PRODUCTS</v>
          </cell>
          <cell r="I1071" t="str">
            <v>0204</v>
          </cell>
          <cell r="J1071" t="str">
            <v>TEXTILES</v>
          </cell>
        </row>
        <row r="1072">
          <cell r="D1072" t="str">
            <v>INE490G01020</v>
          </cell>
          <cell r="E1072" t="str">
            <v>010402001</v>
          </cell>
          <cell r="F1072" t="str">
            <v>INDUSTRIAL MINERALS</v>
          </cell>
          <cell r="G1072" t="str">
            <v>010402</v>
          </cell>
          <cell r="H1072" t="str">
            <v>MINERALS/MINING</v>
          </cell>
          <cell r="I1072" t="str">
            <v>0104</v>
          </cell>
          <cell r="J1072" t="str">
            <v>METALS</v>
          </cell>
        </row>
        <row r="1073">
          <cell r="D1073" t="str">
            <v>INE514Y01012</v>
          </cell>
          <cell r="E1073" t="str">
            <v>020201005</v>
          </cell>
          <cell r="F1073" t="str">
            <v>GEMS, JEWELLERY AND WATCHES</v>
          </cell>
          <cell r="G1073" t="str">
            <v>020201</v>
          </cell>
          <cell r="H1073" t="str">
            <v>CONSUMER DURABLES</v>
          </cell>
          <cell r="I1073" t="str">
            <v>0202</v>
          </cell>
          <cell r="J1073" t="str">
            <v>CONSUMER GOODS</v>
          </cell>
        </row>
        <row r="1074">
          <cell r="D1074" t="str">
            <v>INE835B01035</v>
          </cell>
          <cell r="E1074" t="str">
            <v>060102003</v>
          </cell>
          <cell r="F1074" t="str">
            <v>IT ENABLED SERVICES - SOFTWARE</v>
          </cell>
          <cell r="G1074" t="str">
            <v>060102</v>
          </cell>
          <cell r="H1074" t="str">
            <v>SOFTWARE</v>
          </cell>
          <cell r="I1074" t="str">
            <v>0601</v>
          </cell>
          <cell r="J1074" t="str">
            <v>IT</v>
          </cell>
        </row>
        <row r="1075">
          <cell r="D1075" t="str">
            <v>INE893J01029</v>
          </cell>
          <cell r="E1075" t="str">
            <v>070302008</v>
          </cell>
          <cell r="F1075" t="str">
            <v>PACKAGING</v>
          </cell>
          <cell r="G1075" t="str">
            <v>070302</v>
          </cell>
          <cell r="H1075" t="str">
            <v>INDUSTRIAL PRODUCTS</v>
          </cell>
          <cell r="I1075" t="str">
            <v>0703</v>
          </cell>
          <cell r="J1075" t="str">
            <v>INDUSTRIAL MANUFACTURING</v>
          </cell>
        </row>
        <row r="1076">
          <cell r="D1076" t="str">
            <v>INE950M01013</v>
          </cell>
          <cell r="E1076" t="str">
            <v>020401001</v>
          </cell>
          <cell r="F1076" t="str">
            <v>FABRICS AND GARMENTS</v>
          </cell>
          <cell r="G1076" t="str">
            <v>020401</v>
          </cell>
          <cell r="H1076" t="str">
            <v>TEXTILE PRODUCTS</v>
          </cell>
          <cell r="I1076" t="str">
            <v>0204</v>
          </cell>
          <cell r="J1076" t="str">
            <v>TEXTILES</v>
          </cell>
        </row>
        <row r="1077">
          <cell r="D1077" t="str">
            <v>INE161G01027</v>
          </cell>
          <cell r="E1077" t="str">
            <v>020401002</v>
          </cell>
          <cell r="F1077" t="str">
            <v>TEXTILES</v>
          </cell>
          <cell r="G1077" t="str">
            <v>020401</v>
          </cell>
          <cell r="H1077" t="str">
            <v>TEXTILE PRODUCTS</v>
          </cell>
          <cell r="I1077" t="str">
            <v>0204</v>
          </cell>
          <cell r="J1077" t="str">
            <v>TEXTILES</v>
          </cell>
        </row>
        <row r="1078">
          <cell r="D1078" t="str">
            <v>INE083A01026</v>
          </cell>
          <cell r="E1078" t="str">
            <v>050201002</v>
          </cell>
          <cell r="F1078" t="str">
            <v>PHARMACEUTICALS</v>
          </cell>
          <cell r="G1078" t="str">
            <v>050201</v>
          </cell>
          <cell r="H1078" t="str">
            <v>PHARMACEUTICALS</v>
          </cell>
          <cell r="I1078" t="str">
            <v>0502</v>
          </cell>
          <cell r="J1078" t="str">
            <v>PHARMA</v>
          </cell>
        </row>
        <row r="1079">
          <cell r="D1079" t="str">
            <v>INE775A01035</v>
          </cell>
          <cell r="E1079" t="str">
            <v>070101001</v>
          </cell>
          <cell r="F1079" t="str">
            <v>AUTO ANCILLARIES</v>
          </cell>
          <cell r="G1079" t="str">
            <v>070101</v>
          </cell>
          <cell r="H1079" t="str">
            <v>AUTO ANCILLARIES</v>
          </cell>
          <cell r="I1079" t="str">
            <v>0701</v>
          </cell>
          <cell r="J1079" t="str">
            <v>AUTOMOBILE</v>
          </cell>
        </row>
        <row r="1080">
          <cell r="D1080" t="str">
            <v>INE338I01027</v>
          </cell>
          <cell r="E1080" t="str">
            <v>040102007</v>
          </cell>
          <cell r="F1080" t="str">
            <v>STOCKBROKING AND ALLIED</v>
          </cell>
          <cell r="G1080" t="str">
            <v>040102</v>
          </cell>
          <cell r="H1080" t="str">
            <v>FINANCE</v>
          </cell>
          <cell r="I1080" t="str">
            <v>0401</v>
          </cell>
          <cell r="J1080" t="str">
            <v>FINANCIAL SERVICES</v>
          </cell>
        </row>
        <row r="1081">
          <cell r="D1081" t="str">
            <v>INE861B01023</v>
          </cell>
          <cell r="E1081" t="str">
            <v>040102005</v>
          </cell>
          <cell r="F1081" t="str">
            <v>OTHER FINANCIAL SERVICES</v>
          </cell>
          <cell r="G1081" t="str">
            <v>040102</v>
          </cell>
          <cell r="H1081" t="str">
            <v>FINANCE</v>
          </cell>
          <cell r="I1081" t="str">
            <v>0401</v>
          </cell>
          <cell r="J1081" t="str">
            <v>FINANCIAL SERVICES</v>
          </cell>
        </row>
        <row r="1082">
          <cell r="D1082" t="str">
            <v>INE356A01018</v>
          </cell>
          <cell r="E1082" t="str">
            <v>060102001</v>
          </cell>
          <cell r="F1082" t="str">
            <v>COMPUTERS - SOFTWARE</v>
          </cell>
          <cell r="G1082" t="str">
            <v>060102</v>
          </cell>
          <cell r="H1082" t="str">
            <v>SOFTWARE</v>
          </cell>
          <cell r="I1082" t="str">
            <v>0601</v>
          </cell>
          <cell r="J1082" t="str">
            <v>IT</v>
          </cell>
        </row>
        <row r="1083">
          <cell r="D1083" t="str">
            <v>INE943D01017</v>
          </cell>
          <cell r="E1083" t="str">
            <v>060102003</v>
          </cell>
          <cell r="F1083" t="str">
            <v>IT ENABLED SERVICES - SOFTWARE</v>
          </cell>
          <cell r="G1083" t="str">
            <v>060102</v>
          </cell>
          <cell r="H1083" t="str">
            <v>SOFTWARE</v>
          </cell>
          <cell r="I1083" t="str">
            <v>0601</v>
          </cell>
          <cell r="J1083" t="str">
            <v>IT</v>
          </cell>
        </row>
        <row r="1084">
          <cell r="D1084" t="str">
            <v>INE105Y01019</v>
          </cell>
          <cell r="E1084" t="str">
            <v>020301003</v>
          </cell>
          <cell r="F1084" t="str">
            <v>MEDIA &amp; ENTERTAINMENT</v>
          </cell>
          <cell r="G1084" t="str">
            <v>020301</v>
          </cell>
          <cell r="H1084" t="str">
            <v>MEDIA &amp; ENTERTAINMENT</v>
          </cell>
          <cell r="I1084" t="str">
            <v>0203</v>
          </cell>
          <cell r="J1084" t="str">
            <v>MEDIA &amp; ENTERTAINMENT</v>
          </cell>
        </row>
        <row r="1085">
          <cell r="D1085" t="str">
            <v>INE883A01011</v>
          </cell>
          <cell r="E1085" t="str">
            <v>070101006</v>
          </cell>
          <cell r="F1085" t="str">
            <v>TYRES &amp; ALLIED</v>
          </cell>
          <cell r="G1085" t="str">
            <v>070101</v>
          </cell>
          <cell r="H1085" t="str">
            <v>AUTO ANCILLARIES</v>
          </cell>
          <cell r="I1085" t="str">
            <v>0701</v>
          </cell>
          <cell r="J1085" t="str">
            <v>AUTOMOBILE</v>
          </cell>
        </row>
        <row r="1086">
          <cell r="D1086" t="str">
            <v>INE398B01018</v>
          </cell>
          <cell r="E1086" t="str">
            <v>060101002</v>
          </cell>
          <cell r="F1086" t="str">
            <v>IT ENABLED SERVICES - HARDWARE</v>
          </cell>
          <cell r="G1086" t="str">
            <v>060101</v>
          </cell>
          <cell r="H1086" t="str">
            <v>HARDWARE</v>
          </cell>
          <cell r="I1086" t="str">
            <v>0601</v>
          </cell>
          <cell r="J1086" t="str">
            <v>IT</v>
          </cell>
        </row>
        <row r="1087">
          <cell r="D1087" t="str">
            <v>INE103A01014</v>
          </cell>
          <cell r="E1087" t="str">
            <v>030103002</v>
          </cell>
          <cell r="F1087" t="str">
            <v>REFINERIES/MARKETING</v>
          </cell>
          <cell r="G1087" t="str">
            <v>030103</v>
          </cell>
          <cell r="H1087" t="str">
            <v>PETROLEUM PRODUCTS</v>
          </cell>
          <cell r="I1087" t="str">
            <v>0301</v>
          </cell>
          <cell r="J1087" t="str">
            <v>OIL &amp; GAS</v>
          </cell>
        </row>
        <row r="1088">
          <cell r="D1088" t="str">
            <v>INE752G01015</v>
          </cell>
          <cell r="E1088" t="str">
            <v>010401004</v>
          </cell>
          <cell r="F1088" t="str">
            <v>STEEL</v>
          </cell>
          <cell r="G1088" t="str">
            <v>010401</v>
          </cell>
          <cell r="H1088" t="str">
            <v>FERROUS METALS</v>
          </cell>
          <cell r="I1088" t="str">
            <v>0104</v>
          </cell>
          <cell r="J1088" t="str">
            <v>METALS</v>
          </cell>
        </row>
        <row r="1089">
          <cell r="D1089" t="str">
            <v>INE255X01014</v>
          </cell>
          <cell r="E1089" t="str">
            <v>080105001</v>
          </cell>
          <cell r="F1089" t="str">
            <v>TRADING</v>
          </cell>
          <cell r="G1089" t="str">
            <v>080105</v>
          </cell>
          <cell r="H1089" t="str">
            <v>TRADING</v>
          </cell>
          <cell r="I1089" t="str">
            <v>0801</v>
          </cell>
          <cell r="J1089" t="str">
            <v>SERVICES</v>
          </cell>
        </row>
        <row r="1090">
          <cell r="D1090" t="str">
            <v>INE472M01018</v>
          </cell>
          <cell r="E1090" t="str">
            <v>080102001</v>
          </cell>
          <cell r="F1090" t="str">
            <v>EDUCATION</v>
          </cell>
          <cell r="G1090" t="str">
            <v>080102</v>
          </cell>
          <cell r="H1090" t="str">
            <v>DIVERSIFIED CONSUMER SERVICES</v>
          </cell>
          <cell r="I1090" t="str">
            <v>0801</v>
          </cell>
          <cell r="J1090" t="str">
            <v>SERVICES</v>
          </cell>
        </row>
        <row r="1091">
          <cell r="D1091" t="str">
            <v>INE153A01019</v>
          </cell>
          <cell r="E1091" t="str">
            <v>090102001</v>
          </cell>
          <cell r="F1091" t="str">
            <v>TELECOM - SERVICES</v>
          </cell>
          <cell r="G1091" t="str">
            <v>090102</v>
          </cell>
          <cell r="H1091" t="str">
            <v>TELECOM - SERVICES</v>
          </cell>
          <cell r="I1091" t="str">
            <v>0901</v>
          </cell>
          <cell r="J1091" t="str">
            <v>TELECOM</v>
          </cell>
        </row>
        <row r="1092">
          <cell r="D1092" t="str">
            <v>INE022B01014</v>
          </cell>
          <cell r="E1092" t="str">
            <v>070201001</v>
          </cell>
          <cell r="F1092" t="str">
            <v>CONSTRUCTION CIVIL</v>
          </cell>
          <cell r="G1092" t="str">
            <v>070201</v>
          </cell>
          <cell r="H1092" t="str">
            <v>CONSTRUCTION</v>
          </cell>
          <cell r="I1092" t="str">
            <v>0702</v>
          </cell>
          <cell r="J1092" t="str">
            <v>CONSTRUCTION</v>
          </cell>
        </row>
        <row r="1093">
          <cell r="D1093" t="str">
            <v>INE304A01026</v>
          </cell>
          <cell r="E1093" t="str">
            <v>010401004</v>
          </cell>
          <cell r="F1093" t="str">
            <v>STEEL</v>
          </cell>
          <cell r="G1093" t="str">
            <v>010401</v>
          </cell>
          <cell r="H1093" t="str">
            <v>FERROUS METALS</v>
          </cell>
          <cell r="I1093" t="str">
            <v>0104</v>
          </cell>
          <cell r="J1093" t="str">
            <v>METALS</v>
          </cell>
        </row>
        <row r="1094">
          <cell r="D1094" t="str">
            <v>INE374B01019</v>
          </cell>
          <cell r="E1094" t="str">
            <v>020301002</v>
          </cell>
          <cell r="F1094" t="str">
            <v>FILM PRODUCTION, DISTRIBUTION &amp; EXHIBITION</v>
          </cell>
          <cell r="G1094" t="str">
            <v>020301</v>
          </cell>
          <cell r="H1094" t="str">
            <v>MEDIA &amp; ENTERTAINMENT</v>
          </cell>
          <cell r="I1094" t="str">
            <v>0203</v>
          </cell>
          <cell r="J1094" t="str">
            <v>MEDIA &amp; ENTERTAINMENT</v>
          </cell>
        </row>
        <row r="1095">
          <cell r="D1095" t="str">
            <v>INE672B01032</v>
          </cell>
          <cell r="E1095" t="str">
            <v>070101001</v>
          </cell>
          <cell r="F1095" t="str">
            <v>AUTO ANCILLARIES</v>
          </cell>
          <cell r="G1095" t="str">
            <v>070101</v>
          </cell>
          <cell r="H1095" t="str">
            <v>AUTO ANCILLARIES</v>
          </cell>
          <cell r="I1095" t="str">
            <v>0701</v>
          </cell>
          <cell r="J1095" t="str">
            <v>AUTOMOBILE</v>
          </cell>
        </row>
        <row r="1096">
          <cell r="D1096" t="str">
            <v>INE577A01027</v>
          </cell>
          <cell r="E1096" t="str">
            <v>070101001</v>
          </cell>
          <cell r="F1096" t="str">
            <v>AUTO ANCILLARIES</v>
          </cell>
          <cell r="G1096" t="str">
            <v>070101</v>
          </cell>
          <cell r="H1096" t="str">
            <v>AUTO ANCILLARIES</v>
          </cell>
          <cell r="I1096" t="str">
            <v>0701</v>
          </cell>
          <cell r="J1096" t="str">
            <v>AUTOMOBILE</v>
          </cell>
        </row>
        <row r="1097">
          <cell r="D1097" t="str">
            <v>INE692B01014</v>
          </cell>
          <cell r="E1097" t="str">
            <v>070201004</v>
          </cell>
          <cell r="F1097" t="str">
            <v>SANITARY WARE</v>
          </cell>
          <cell r="G1097" t="str">
            <v>070201</v>
          </cell>
          <cell r="H1097" t="str">
            <v>CONSTRUCTION</v>
          </cell>
          <cell r="I1097" t="str">
            <v>0702</v>
          </cell>
          <cell r="J1097" t="str">
            <v>CONSTRUCTION</v>
          </cell>
        </row>
        <row r="1098">
          <cell r="D1098" t="str">
            <v>INE296G01013</v>
          </cell>
          <cell r="E1098" t="str">
            <v>040102004</v>
          </cell>
          <cell r="F1098" t="str">
            <v>NBFC</v>
          </cell>
          <cell r="G1098" t="str">
            <v>040102</v>
          </cell>
          <cell r="H1098" t="str">
            <v>FINANCE</v>
          </cell>
          <cell r="I1098" t="str">
            <v>0401</v>
          </cell>
          <cell r="J1098" t="str">
            <v>FINANCIAL SERVICES</v>
          </cell>
        </row>
        <row r="1099">
          <cell r="D1099" t="str">
            <v>INE414G01012</v>
          </cell>
          <cell r="E1099" t="str">
            <v>040102004</v>
          </cell>
          <cell r="F1099" t="str">
            <v>NBFC</v>
          </cell>
          <cell r="G1099" t="str">
            <v>040102</v>
          </cell>
          <cell r="H1099" t="str">
            <v>FINANCE</v>
          </cell>
          <cell r="I1099" t="str">
            <v>0401</v>
          </cell>
          <cell r="J1099" t="str">
            <v>FINANCIAL SERVICES</v>
          </cell>
        </row>
        <row r="1100">
          <cell r="D1100" t="str">
            <v>INE744I01034</v>
          </cell>
          <cell r="E1100" t="str">
            <v>070201003</v>
          </cell>
          <cell r="F1100" t="str">
            <v>RESIDENTIAL/COMMERCIAL/SEZ Project</v>
          </cell>
          <cell r="G1100" t="str">
            <v>070201</v>
          </cell>
          <cell r="H1100" t="str">
            <v>CONSTRUCTION</v>
          </cell>
          <cell r="I1100" t="str">
            <v>0702</v>
          </cell>
          <cell r="J1100" t="str">
            <v>CONSTRUCTION</v>
          </cell>
        </row>
        <row r="1101">
          <cell r="D1101" t="str">
            <v>INE295D01020</v>
          </cell>
          <cell r="E1101" t="str">
            <v>010302001</v>
          </cell>
          <cell r="F1101" t="str">
            <v>PESTICIDES AND AGROCHEMICALS</v>
          </cell>
          <cell r="G1101" t="str">
            <v>010302</v>
          </cell>
          <cell r="H1101" t="str">
            <v>PESTICIDES</v>
          </cell>
          <cell r="I1101" t="str">
            <v>0103</v>
          </cell>
          <cell r="J1101" t="str">
            <v>FERTILISERS &amp; PESTICIDES</v>
          </cell>
        </row>
        <row r="1102">
          <cell r="D1102" t="str">
            <v>INE454M01024</v>
          </cell>
          <cell r="E1102" t="str">
            <v>010301002</v>
          </cell>
          <cell r="F1102" t="str">
            <v>FERTILISERS - NITROGENOUS</v>
          </cell>
          <cell r="G1102" t="str">
            <v>010301</v>
          </cell>
          <cell r="H1102" t="str">
            <v>FERTILISERS</v>
          </cell>
          <cell r="I1102" t="str">
            <v>0103</v>
          </cell>
          <cell r="J1102" t="str">
            <v>FERTILISERS &amp; PESTICIDES</v>
          </cell>
        </row>
        <row r="1103">
          <cell r="D1103" t="str">
            <v>INE245I01016</v>
          </cell>
          <cell r="E1103" t="str">
            <v>040102003</v>
          </cell>
          <cell r="F1103" t="str">
            <v>INVESTMENT COMPANIES</v>
          </cell>
          <cell r="G1103" t="str">
            <v>040102</v>
          </cell>
          <cell r="H1103" t="str">
            <v>FINANCE</v>
          </cell>
          <cell r="I1103" t="str">
            <v>0401</v>
          </cell>
          <cell r="J1103" t="str">
            <v>FINANCIAL SERVICES</v>
          </cell>
        </row>
        <row r="1104">
          <cell r="D1104" t="str">
            <v>INE123B01028</v>
          </cell>
          <cell r="E1104" t="str">
            <v>020402001</v>
          </cell>
          <cell r="F1104" t="str">
            <v>SPINNING-COTTON/BLENDED</v>
          </cell>
          <cell r="G1104" t="str">
            <v>020402</v>
          </cell>
          <cell r="H1104" t="str">
            <v>TEXTILES - COTTON</v>
          </cell>
          <cell r="I1104" t="str">
            <v>0204</v>
          </cell>
          <cell r="J1104" t="str">
            <v>TEXTILES</v>
          </cell>
        </row>
        <row r="1105">
          <cell r="D1105" t="str">
            <v>INE049I01012</v>
          </cell>
          <cell r="E1105" t="str">
            <v>040102004</v>
          </cell>
          <cell r="F1105" t="str">
            <v>NBFC</v>
          </cell>
          <cell r="G1105" t="str">
            <v>040102</v>
          </cell>
          <cell r="H1105" t="str">
            <v>FINANCE</v>
          </cell>
          <cell r="I1105" t="str">
            <v>0401</v>
          </cell>
          <cell r="J1105" t="str">
            <v>FINANCIAL SERVICES</v>
          </cell>
        </row>
        <row r="1106">
          <cell r="D1106" t="str">
            <v>INE289A01011</v>
          </cell>
          <cell r="E1106" t="str">
            <v>020402001</v>
          </cell>
          <cell r="F1106" t="str">
            <v>SPINNING-COTTON/BLENDED</v>
          </cell>
          <cell r="G1106" t="str">
            <v>020402</v>
          </cell>
          <cell r="H1106" t="str">
            <v>TEXTILES - COTTON</v>
          </cell>
          <cell r="I1106" t="str">
            <v>0204</v>
          </cell>
          <cell r="J1106" t="str">
            <v>TEXTILES</v>
          </cell>
        </row>
        <row r="1107">
          <cell r="D1107" t="str">
            <v>INE308A01027</v>
          </cell>
          <cell r="E1107" t="str">
            <v>070302008</v>
          </cell>
          <cell r="F1107" t="str">
            <v>PACKAGING</v>
          </cell>
          <cell r="G1107" t="str">
            <v>070302</v>
          </cell>
          <cell r="H1107" t="str">
            <v>INDUSTRIAL PRODUCTS</v>
          </cell>
          <cell r="I1107" t="str">
            <v>0703</v>
          </cell>
          <cell r="J1107" t="str">
            <v>INDUSTRIAL MANUFACTURING</v>
          </cell>
        </row>
        <row r="1108">
          <cell r="D1108" t="str">
            <v>INE290A01027</v>
          </cell>
          <cell r="E1108" t="str">
            <v>020402001</v>
          </cell>
          <cell r="F1108" t="str">
            <v>SPINNING-COTTON/BLENDED</v>
          </cell>
          <cell r="G1108" t="str">
            <v>020402</v>
          </cell>
          <cell r="H1108" t="str">
            <v>TEXTILES - COTTON</v>
          </cell>
          <cell r="I1108" t="str">
            <v>0204</v>
          </cell>
          <cell r="J1108" t="str">
            <v>TEXTILES</v>
          </cell>
        </row>
        <row r="1109">
          <cell r="D1109" t="str">
            <v>INE298J01013</v>
          </cell>
          <cell r="E1109" t="str">
            <v>040102005</v>
          </cell>
          <cell r="F1109" t="str">
            <v>OTHER FINANCIAL SERVICES</v>
          </cell>
          <cell r="G1109" t="str">
            <v>040102</v>
          </cell>
          <cell r="H1109" t="str">
            <v>FINANCE</v>
          </cell>
          <cell r="I1109" t="str">
            <v>0401</v>
          </cell>
          <cell r="J1109" t="str">
            <v>FINANCIAL SERVICES</v>
          </cell>
        </row>
        <row r="1110">
          <cell r="D1110" t="str">
            <v>INE696V01013</v>
          </cell>
          <cell r="E1110" t="str">
            <v>020401001</v>
          </cell>
          <cell r="F1110" t="str">
            <v>FABRICS AND GARMENTS</v>
          </cell>
          <cell r="G1110" t="str">
            <v>020401</v>
          </cell>
          <cell r="H1110" t="str">
            <v>TEXTILE PRODUCTS</v>
          </cell>
          <cell r="I1110" t="str">
            <v>0204</v>
          </cell>
          <cell r="J1110" t="str">
            <v>TEXTILES</v>
          </cell>
        </row>
        <row r="1111">
          <cell r="D1111" t="str">
            <v>INE117Z01011</v>
          </cell>
          <cell r="E1111" t="str">
            <v>020202017</v>
          </cell>
          <cell r="F1111" t="str">
            <v>ANIMAL FEED</v>
          </cell>
          <cell r="G1111" t="str">
            <v>020202</v>
          </cell>
          <cell r="H1111" t="str">
            <v>CONSUMER NON DURABLES</v>
          </cell>
          <cell r="I1111" t="str">
            <v>0202</v>
          </cell>
          <cell r="J1111" t="str">
            <v>CONSUMER GOODS</v>
          </cell>
        </row>
        <row r="1112">
          <cell r="D1112" t="str">
            <v>INE987B01026</v>
          </cell>
          <cell r="E1112" t="str">
            <v>050201002</v>
          </cell>
          <cell r="F1112" t="str">
            <v>PHARMACEUTICALS</v>
          </cell>
          <cell r="G1112" t="str">
            <v>050201</v>
          </cell>
          <cell r="H1112" t="str">
            <v>PHARMACEUTICALS</v>
          </cell>
          <cell r="I1112" t="str">
            <v>0502</v>
          </cell>
          <cell r="J1112" t="str">
            <v>PHARMA</v>
          </cell>
        </row>
        <row r="1113">
          <cell r="D1113" t="str">
            <v>INE448G01010</v>
          </cell>
          <cell r="E1113" t="str">
            <v>020202005</v>
          </cell>
          <cell r="F1113" t="str">
            <v>CONSUMER FOOD</v>
          </cell>
          <cell r="G1113" t="str">
            <v>020202</v>
          </cell>
          <cell r="H1113" t="str">
            <v>CONSUMER NON DURABLES</v>
          </cell>
          <cell r="I1113" t="str">
            <v>0202</v>
          </cell>
          <cell r="J1113" t="str">
            <v>CONSUMER GOODS</v>
          </cell>
        </row>
        <row r="1114">
          <cell r="D1114" t="str">
            <v>INE139A01034</v>
          </cell>
          <cell r="E1114" t="str">
            <v>010403001</v>
          </cell>
          <cell r="F1114" t="str">
            <v>ALUMINIUM</v>
          </cell>
          <cell r="G1114" t="str">
            <v>010403</v>
          </cell>
          <cell r="H1114" t="str">
            <v>NON - FERROUS METALS</v>
          </cell>
          <cell r="I1114" t="str">
            <v>0104</v>
          </cell>
          <cell r="J1114" t="str">
            <v>METALS</v>
          </cell>
        </row>
        <row r="1115">
          <cell r="D1115" t="str">
            <v>INE088B01015</v>
          </cell>
          <cell r="E1115" t="str">
            <v>010401004</v>
          </cell>
          <cell r="F1115" t="str">
            <v>STEEL</v>
          </cell>
          <cell r="G1115" t="str">
            <v>010401</v>
          </cell>
          <cell r="H1115" t="str">
            <v>FERROUS METALS</v>
          </cell>
          <cell r="I1115" t="str">
            <v>0104</v>
          </cell>
          <cell r="J1115" t="str">
            <v>METALS</v>
          </cell>
        </row>
        <row r="1116">
          <cell r="D1116" t="str">
            <v>INE663F01024</v>
          </cell>
          <cell r="E1116" t="str">
            <v>060102003</v>
          </cell>
          <cell r="F1116" t="str">
            <v>IT ENABLED SERVICES - SOFTWARE</v>
          </cell>
          <cell r="G1116" t="str">
            <v>060102</v>
          </cell>
          <cell r="H1116" t="str">
            <v>SOFTWARE</v>
          </cell>
          <cell r="I1116" t="str">
            <v>0601</v>
          </cell>
          <cell r="J1116" t="str">
            <v>IT</v>
          </cell>
        </row>
        <row r="1117">
          <cell r="D1117" t="str">
            <v>INE048G01026</v>
          </cell>
          <cell r="E1117" t="str">
            <v>010201001</v>
          </cell>
          <cell r="F1117" t="str">
            <v>CHEMICALS - INORGANIC</v>
          </cell>
          <cell r="G1117" t="str">
            <v>010201</v>
          </cell>
          <cell r="H1117" t="str">
            <v>CHEMICALS</v>
          </cell>
          <cell r="I1117" t="str">
            <v>0102</v>
          </cell>
          <cell r="J1117" t="str">
            <v>CHEMICALS</v>
          </cell>
        </row>
        <row r="1118">
          <cell r="D1118" t="str">
            <v>INE278M01019</v>
          </cell>
          <cell r="E1118" t="str">
            <v>080106002</v>
          </cell>
          <cell r="F1118" t="str">
            <v>LOGISTICS SOLUTION PROVIDER</v>
          </cell>
          <cell r="G1118" t="str">
            <v>080106</v>
          </cell>
          <cell r="H1118" t="str">
            <v>TRANSPORTATION</v>
          </cell>
          <cell r="I1118" t="str">
            <v>0801</v>
          </cell>
          <cell r="J1118" t="str">
            <v>SERVICES</v>
          </cell>
        </row>
        <row r="1119">
          <cell r="D1119" t="str">
            <v>INE060A01024</v>
          </cell>
          <cell r="E1119" t="str">
            <v>020301005</v>
          </cell>
          <cell r="F1119" t="str">
            <v>PRINTING AND PUBLISHING</v>
          </cell>
          <cell r="G1119" t="str">
            <v>020301</v>
          </cell>
          <cell r="H1119" t="str">
            <v>MEDIA &amp; ENTERTAINMENT</v>
          </cell>
          <cell r="I1119" t="str">
            <v>0203</v>
          </cell>
          <cell r="J1119" t="str">
            <v>MEDIA &amp; ENTERTAINMENT</v>
          </cell>
        </row>
        <row r="1120">
          <cell r="D1120" t="str">
            <v>INE095N01031</v>
          </cell>
          <cell r="E1120" t="str">
            <v>070201001</v>
          </cell>
          <cell r="F1120" t="str">
            <v>CONSTRUCTION CIVIL</v>
          </cell>
          <cell r="G1120" t="str">
            <v>070201</v>
          </cell>
          <cell r="H1120" t="str">
            <v>CONSTRUCTION</v>
          </cell>
          <cell r="I1120" t="str">
            <v>0702</v>
          </cell>
          <cell r="J1120" t="str">
            <v>CONSTRUCTION</v>
          </cell>
        </row>
        <row r="1121">
          <cell r="D1121" t="str">
            <v>INE365I01020</v>
          </cell>
          <cell r="E1121" t="str">
            <v>040102004</v>
          </cell>
          <cell r="F1121" t="str">
            <v>NBFC</v>
          </cell>
          <cell r="G1121" t="str">
            <v>040102</v>
          </cell>
          <cell r="H1121" t="str">
            <v>FINANCE</v>
          </cell>
          <cell r="I1121" t="str">
            <v>0401</v>
          </cell>
          <cell r="J1121" t="str">
            <v>FINANCIAL SERVICES</v>
          </cell>
        </row>
        <row r="1122">
          <cell r="D1122" t="str">
            <v>INE725A01022</v>
          </cell>
          <cell r="E1122" t="str">
            <v>030201001</v>
          </cell>
          <cell r="F1122" t="str">
            <v>POWER</v>
          </cell>
          <cell r="G1122" t="str">
            <v>030201</v>
          </cell>
          <cell r="H1122" t="str">
            <v>POWER</v>
          </cell>
          <cell r="I1122" t="str">
            <v>0302</v>
          </cell>
          <cell r="J1122" t="str">
            <v>POWER</v>
          </cell>
        </row>
        <row r="1123">
          <cell r="D1123" t="str">
            <v>INE868B01028</v>
          </cell>
          <cell r="E1123" t="str">
            <v>070202001</v>
          </cell>
          <cell r="F1123" t="str">
            <v>ENGINEERING-DESIGNING-CONSTRUCTION</v>
          </cell>
          <cell r="G1123" t="str">
            <v>070202</v>
          </cell>
          <cell r="H1123" t="str">
            <v>CONSTRUCTION PROJECT</v>
          </cell>
          <cell r="I1123" t="str">
            <v>0702</v>
          </cell>
          <cell r="J1123" t="str">
            <v>CONSTRUCTION</v>
          </cell>
        </row>
        <row r="1124">
          <cell r="D1124" t="str">
            <v>INE732C01016</v>
          </cell>
          <cell r="E1124" t="str">
            <v>010101001</v>
          </cell>
          <cell r="F1124" t="str">
            <v>CEMENT</v>
          </cell>
          <cell r="G1124" t="str">
            <v>010101</v>
          </cell>
          <cell r="H1124" t="str">
            <v>CEMENT</v>
          </cell>
          <cell r="I1124" t="str">
            <v>0101</v>
          </cell>
          <cell r="J1124" t="str">
            <v>CEMENT &amp; CEMENT PRODUCTS</v>
          </cell>
        </row>
        <row r="1125">
          <cell r="D1125" t="str">
            <v>INE756C01015</v>
          </cell>
          <cell r="E1125" t="str">
            <v>040102004</v>
          </cell>
          <cell r="F1125" t="str">
            <v>NBFC</v>
          </cell>
          <cell r="G1125" t="str">
            <v>040102</v>
          </cell>
          <cell r="H1125" t="str">
            <v>FINANCE</v>
          </cell>
          <cell r="I1125" t="str">
            <v>0401</v>
          </cell>
          <cell r="J1125" t="str">
            <v>FINANCIAL SERVICES</v>
          </cell>
        </row>
        <row r="1126">
          <cell r="D1126" t="str">
            <v>INE875G01030</v>
          </cell>
          <cell r="E1126" t="str">
            <v>020401001</v>
          </cell>
          <cell r="F1126" t="str">
            <v>FABRICS AND GARMENTS</v>
          </cell>
          <cell r="G1126" t="str">
            <v>020401</v>
          </cell>
          <cell r="H1126" t="str">
            <v>TEXTILE PRODUCTS</v>
          </cell>
          <cell r="I1126" t="str">
            <v>0204</v>
          </cell>
          <cell r="J1126" t="str">
            <v>TEXTILES</v>
          </cell>
        </row>
        <row r="1127">
          <cell r="D1127" t="str">
            <v>INE07OG01012</v>
          </cell>
          <cell r="E1127" t="str">
            <v>070101001</v>
          </cell>
          <cell r="F1127" t="str">
            <v>AUTO ANCILLARIES</v>
          </cell>
          <cell r="G1127" t="str">
            <v>070101</v>
          </cell>
          <cell r="H1127" t="str">
            <v>AUTO ANCILLARIES</v>
          </cell>
          <cell r="I1127" t="str">
            <v>0701</v>
          </cell>
          <cell r="J1127" t="str">
            <v>AUTOMOBILE</v>
          </cell>
        </row>
        <row r="1128">
          <cell r="D1128" t="str">
            <v>INE155G01029</v>
          </cell>
          <cell r="E1128" t="str">
            <v>020301006</v>
          </cell>
          <cell r="F1128" t="str">
            <v>TV BROADCASTING &amp; SOFTWARE PRODUCTION</v>
          </cell>
          <cell r="G1128" t="str">
            <v>020301</v>
          </cell>
          <cell r="H1128" t="str">
            <v>MEDIA &amp; ENTERTAINMENT</v>
          </cell>
          <cell r="I1128" t="str">
            <v>0203</v>
          </cell>
          <cell r="J1128" t="str">
            <v>MEDIA &amp; ENTERTAINMENT</v>
          </cell>
        </row>
        <row r="1129">
          <cell r="D1129" t="str">
            <v>INE553C01016</v>
          </cell>
          <cell r="E1129" t="str">
            <v>080106002</v>
          </cell>
          <cell r="F1129" t="str">
            <v>LOGISTICS SOLUTION PROVIDER</v>
          </cell>
          <cell r="G1129" t="str">
            <v>080106</v>
          </cell>
          <cell r="H1129" t="str">
            <v>TRANSPORTATION</v>
          </cell>
          <cell r="I1129" t="str">
            <v>0801</v>
          </cell>
          <cell r="J1129" t="str">
            <v>SERVICES</v>
          </cell>
        </row>
        <row r="1130">
          <cell r="D1130" t="str">
            <v>INE023H01027</v>
          </cell>
          <cell r="E1130" t="str">
            <v>050201002</v>
          </cell>
          <cell r="F1130" t="str">
            <v>PHARMACEUTICALS</v>
          </cell>
          <cell r="G1130" t="str">
            <v>050201</v>
          </cell>
          <cell r="H1130" t="str">
            <v>PHARMACEUTICALS</v>
          </cell>
          <cell r="I1130" t="str">
            <v>0502</v>
          </cell>
          <cell r="J1130" t="str">
            <v>PHARMA</v>
          </cell>
        </row>
        <row r="1131">
          <cell r="D1131" t="str">
            <v>INE189I01024</v>
          </cell>
          <cell r="E1131" t="str">
            <v>070302004</v>
          </cell>
          <cell r="F1131" t="str">
            <v>CASTINGS/FORGINGS</v>
          </cell>
          <cell r="G1131" t="str">
            <v>070302</v>
          </cell>
          <cell r="H1131" t="str">
            <v>INDUSTRIAL PRODUCTS</v>
          </cell>
          <cell r="I1131" t="str">
            <v>0703</v>
          </cell>
          <cell r="J1131" t="str">
            <v>INDUSTRIAL MANUFACTURING</v>
          </cell>
        </row>
        <row r="1132">
          <cell r="D1132" t="str">
            <v>INE045B01015</v>
          </cell>
          <cell r="E1132" t="str">
            <v>060101002</v>
          </cell>
          <cell r="F1132" t="str">
            <v>IT ENABLED SERVICES - HARDWARE</v>
          </cell>
          <cell r="G1132" t="str">
            <v>060101</v>
          </cell>
          <cell r="H1132" t="str">
            <v>HARDWARE</v>
          </cell>
          <cell r="I1132" t="str">
            <v>0601</v>
          </cell>
          <cell r="J1132" t="str">
            <v>IT</v>
          </cell>
        </row>
        <row r="1133">
          <cell r="D1133" t="str">
            <v>INE136S01016</v>
          </cell>
          <cell r="E1133" t="str">
            <v>010201001</v>
          </cell>
          <cell r="F1133" t="str">
            <v>CHEMICALS - INORGANIC</v>
          </cell>
          <cell r="G1133" t="str">
            <v>010201</v>
          </cell>
          <cell r="H1133" t="str">
            <v>CHEMICALS</v>
          </cell>
          <cell r="I1133" t="str">
            <v>0102</v>
          </cell>
          <cell r="J1133" t="str">
            <v>CHEMICALS</v>
          </cell>
        </row>
        <row r="1134">
          <cell r="D1134" t="str">
            <v>INE317F01035</v>
          </cell>
          <cell r="E1134" t="str">
            <v>080107001</v>
          </cell>
          <cell r="F1134" t="str">
            <v>DIVERSIFIED COMMERCIAL SERVICES</v>
          </cell>
          <cell r="G1134" t="str">
            <v>080107</v>
          </cell>
          <cell r="H1134" t="str">
            <v>COMMERCIAL SERVICES</v>
          </cell>
          <cell r="I1134" t="str">
            <v>0801</v>
          </cell>
          <cell r="J1134" t="str">
            <v>SERVICES</v>
          </cell>
        </row>
        <row r="1135">
          <cell r="D1135" t="str">
            <v>INE239A01016</v>
          </cell>
          <cell r="E1135" t="str">
            <v>020202005</v>
          </cell>
          <cell r="F1135" t="str">
            <v>CONSUMER FOOD</v>
          </cell>
          <cell r="G1135" t="str">
            <v>020202</v>
          </cell>
          <cell r="H1135" t="str">
            <v>CONSUMER NON DURABLES</v>
          </cell>
          <cell r="I1135" t="str">
            <v>0202</v>
          </cell>
          <cell r="J1135" t="str">
            <v>CONSUMER GOODS</v>
          </cell>
        </row>
        <row r="1136">
          <cell r="D1136" t="str">
            <v>INE870H01013</v>
          </cell>
          <cell r="E1136" t="str">
            <v>020301003</v>
          </cell>
          <cell r="F1136" t="str">
            <v>MEDIA &amp; ENTERTAINMENT</v>
          </cell>
          <cell r="G1136" t="str">
            <v>020301</v>
          </cell>
          <cell r="H1136" t="str">
            <v>MEDIA &amp; ENTERTAINMENT</v>
          </cell>
          <cell r="I1136" t="str">
            <v>0203</v>
          </cell>
          <cell r="J1136" t="str">
            <v>MEDIA &amp; ENTERTAINMENT</v>
          </cell>
        </row>
        <row r="1137">
          <cell r="D1137" t="str">
            <v>INE794A01010</v>
          </cell>
          <cell r="E1137" t="str">
            <v>050201002</v>
          </cell>
          <cell r="F1137" t="str">
            <v>PHARMACEUTICALS</v>
          </cell>
          <cell r="G1137" t="str">
            <v>050201</v>
          </cell>
          <cell r="H1137" t="str">
            <v>PHARMACEUTICALS</v>
          </cell>
          <cell r="I1137" t="str">
            <v>0502</v>
          </cell>
          <cell r="J1137" t="str">
            <v>PHARMA</v>
          </cell>
        </row>
        <row r="1138">
          <cell r="D1138" t="str">
            <v>INE619B01017</v>
          </cell>
          <cell r="E1138" t="str">
            <v>060102001</v>
          </cell>
          <cell r="F1138" t="str">
            <v>COMPUTERS - SOFTWARE</v>
          </cell>
          <cell r="G1138" t="str">
            <v>060102</v>
          </cell>
          <cell r="H1138" t="str">
            <v>SOFTWARE</v>
          </cell>
          <cell r="I1138" t="str">
            <v>0601</v>
          </cell>
          <cell r="J1138" t="str">
            <v>IT</v>
          </cell>
        </row>
        <row r="1139">
          <cell r="D1139" t="str">
            <v>INE747B01016</v>
          </cell>
          <cell r="E1139" t="str">
            <v>020301003</v>
          </cell>
          <cell r="F1139" t="str">
            <v>MEDIA &amp; ENTERTAINMENT</v>
          </cell>
          <cell r="G1139" t="str">
            <v>020301</v>
          </cell>
          <cell r="H1139" t="str">
            <v>MEDIA &amp; ENTERTAINMENT</v>
          </cell>
          <cell r="I1139" t="str">
            <v>0203</v>
          </cell>
          <cell r="J1139" t="str">
            <v>MEDIA &amp; ENTERTAINMENT</v>
          </cell>
        </row>
        <row r="1140">
          <cell r="D1140" t="str">
            <v>INE870D01012</v>
          </cell>
          <cell r="E1140" t="str">
            <v>010301001</v>
          </cell>
          <cell r="F1140" t="str">
            <v>FERTILISERS - COMPOSITE</v>
          </cell>
          <cell r="G1140" t="str">
            <v>010301</v>
          </cell>
          <cell r="H1140" t="str">
            <v>FERTILISERS</v>
          </cell>
          <cell r="I1140" t="str">
            <v>0103</v>
          </cell>
          <cell r="J1140" t="str">
            <v>FERTILISERS &amp; PESTICIDES</v>
          </cell>
        </row>
        <row r="1141">
          <cell r="D1141" t="str">
            <v>INE410P01011</v>
          </cell>
          <cell r="E1141" t="str">
            <v>050101001</v>
          </cell>
          <cell r="F1141" t="str">
            <v>HOSPITAL</v>
          </cell>
          <cell r="G1141" t="str">
            <v>050101</v>
          </cell>
          <cell r="H1141" t="str">
            <v>HEALTHCARE SERVICES</v>
          </cell>
          <cell r="I1141" t="str">
            <v>0501</v>
          </cell>
          <cell r="J1141" t="str">
            <v>HEALTHCARE SERVICES</v>
          </cell>
        </row>
        <row r="1142">
          <cell r="D1142" t="str">
            <v>INE848E01016</v>
          </cell>
          <cell r="E1142" t="str">
            <v>030201001</v>
          </cell>
          <cell r="F1142" t="str">
            <v>POWER</v>
          </cell>
          <cell r="G1142" t="str">
            <v>030201</v>
          </cell>
          <cell r="H1142" t="str">
            <v>POWER</v>
          </cell>
          <cell r="I1142" t="str">
            <v>0302</v>
          </cell>
          <cell r="J1142" t="str">
            <v>POWER</v>
          </cell>
        </row>
        <row r="1143">
          <cell r="D1143" t="str">
            <v>INE470Y01017</v>
          </cell>
          <cell r="E1143" t="str">
            <v>040102010</v>
          </cell>
          <cell r="F1143" t="str">
            <v>INSURANCE</v>
          </cell>
          <cell r="G1143" t="str">
            <v>040102</v>
          </cell>
          <cell r="H1143" t="str">
            <v>FINANCE</v>
          </cell>
          <cell r="I1143" t="str">
            <v>0401</v>
          </cell>
          <cell r="J1143" t="str">
            <v>FINANCIAL SERVICES</v>
          </cell>
        </row>
        <row r="1144">
          <cell r="D1144" t="str">
            <v>INE047O01014</v>
          </cell>
          <cell r="E1144" t="str">
            <v>070302002</v>
          </cell>
          <cell r="F1144" t="str">
            <v>BEARINGS</v>
          </cell>
          <cell r="G1144" t="str">
            <v>070302</v>
          </cell>
          <cell r="H1144" t="str">
            <v>INDUSTRIAL PRODUCTS</v>
          </cell>
          <cell r="I1144" t="str">
            <v>0703</v>
          </cell>
          <cell r="J1144" t="str">
            <v>INDUSTRIAL MANUFACTURING</v>
          </cell>
        </row>
        <row r="1145">
          <cell r="D1145" t="str">
            <v>INE161A01038</v>
          </cell>
          <cell r="E1145" t="str">
            <v>060102002</v>
          </cell>
          <cell r="F1145" t="str">
            <v>IT EDUCATION</v>
          </cell>
          <cell r="G1145" t="str">
            <v>060102</v>
          </cell>
          <cell r="H1145" t="str">
            <v>SOFTWARE</v>
          </cell>
          <cell r="I1145" t="str">
            <v>0601</v>
          </cell>
          <cell r="J1145" t="str">
            <v>IT</v>
          </cell>
        </row>
        <row r="1146">
          <cell r="D1146" t="str">
            <v>INE937C01029</v>
          </cell>
          <cell r="E1146" t="str">
            <v>070201003</v>
          </cell>
          <cell r="F1146" t="str">
            <v>RESIDENTIAL/COMMERCIAL/SEZ Project</v>
          </cell>
          <cell r="G1146" t="str">
            <v>070201</v>
          </cell>
          <cell r="H1146" t="str">
            <v>CONSTRUCTION</v>
          </cell>
          <cell r="I1146" t="str">
            <v>0702</v>
          </cell>
          <cell r="J1146" t="str">
            <v>CONSTRUCTION</v>
          </cell>
        </row>
        <row r="1147">
          <cell r="D1147" t="str">
            <v>INE00S901012</v>
          </cell>
          <cell r="E1147" t="str">
            <v>070201003</v>
          </cell>
          <cell r="F1147" t="str">
            <v>RESIDENTIAL/COMMERCIAL/SEZ Project</v>
          </cell>
          <cell r="G1147" t="str">
            <v>070201</v>
          </cell>
          <cell r="H1147" t="str">
            <v>CONSTRUCTION</v>
          </cell>
          <cell r="I1147" t="str">
            <v>0702</v>
          </cell>
          <cell r="J1147" t="str">
            <v>CONSTRUCTION</v>
          </cell>
        </row>
        <row r="1148">
          <cell r="D1148" t="str">
            <v>INE310A01015</v>
          </cell>
          <cell r="E1148" t="str">
            <v>070302009</v>
          </cell>
          <cell r="F1148" t="str">
            <v>PLASTIC PRODUCTS</v>
          </cell>
          <cell r="G1148" t="str">
            <v>070302</v>
          </cell>
          <cell r="H1148" t="str">
            <v>INDUSTRIAL PRODUCTS</v>
          </cell>
          <cell r="I1148" t="str">
            <v>0703</v>
          </cell>
          <cell r="J1148" t="str">
            <v>INDUSTRIAL MANUFACTURING</v>
          </cell>
        </row>
        <row r="1149">
          <cell r="D1149" t="str">
            <v>INE567A01010</v>
          </cell>
          <cell r="E1149" t="str">
            <v>020202002</v>
          </cell>
          <cell r="F1149" t="str">
            <v>BATTERIES</v>
          </cell>
          <cell r="G1149" t="str">
            <v>020202</v>
          </cell>
          <cell r="H1149" t="str">
            <v>CONSUMER NON DURABLES</v>
          </cell>
          <cell r="I1149" t="str">
            <v>0202</v>
          </cell>
          <cell r="J1149" t="str">
            <v>CONSUMER GOODS</v>
          </cell>
        </row>
        <row r="1150">
          <cell r="D1150" t="str">
            <v>INE368I01016</v>
          </cell>
          <cell r="E1150" t="str">
            <v>070201001</v>
          </cell>
          <cell r="F1150" t="str">
            <v>CONSTRUCTION CIVIL</v>
          </cell>
          <cell r="G1150" t="str">
            <v>070201</v>
          </cell>
          <cell r="H1150" t="str">
            <v>CONSTRUCTION</v>
          </cell>
          <cell r="I1150" t="str">
            <v>0702</v>
          </cell>
          <cell r="J1150" t="str">
            <v>CONSTRUCTION</v>
          </cell>
        </row>
        <row r="1151">
          <cell r="D1151" t="str">
            <v>INE326T01011</v>
          </cell>
          <cell r="E1151" t="str">
            <v>020201011</v>
          </cell>
          <cell r="F1151" t="str">
            <v>PLASTIC PRODUCTS - CONSUMER</v>
          </cell>
          <cell r="G1151" t="str">
            <v>020201</v>
          </cell>
          <cell r="H1151" t="str">
            <v>CONSUMER DURABLES</v>
          </cell>
          <cell r="I1151" t="str">
            <v>0202</v>
          </cell>
          <cell r="J1151" t="str">
            <v>CONSUMER GOODS</v>
          </cell>
        </row>
        <row r="1152">
          <cell r="D1152" t="str">
            <v>INE858F01012</v>
          </cell>
          <cell r="E1152" t="str">
            <v>070201004</v>
          </cell>
          <cell r="F1152" t="str">
            <v>SANITARY WARE</v>
          </cell>
          <cell r="G1152" t="str">
            <v>070201</v>
          </cell>
          <cell r="H1152" t="str">
            <v>CONSTRUCTION</v>
          </cell>
          <cell r="I1152" t="str">
            <v>0702</v>
          </cell>
          <cell r="J1152" t="str">
            <v>CONSTRUCTION</v>
          </cell>
        </row>
        <row r="1153">
          <cell r="D1153" t="str">
            <v>INE489H01020</v>
          </cell>
          <cell r="E1153" t="str">
            <v>070301003</v>
          </cell>
          <cell r="F1153" t="str">
            <v>INDUSTRIAL EQUIPMENT</v>
          </cell>
          <cell r="G1153" t="str">
            <v>070301</v>
          </cell>
          <cell r="H1153" t="str">
            <v>INDUSTRIAL CAPITAL GOODS</v>
          </cell>
          <cell r="I1153" t="str">
            <v>0703</v>
          </cell>
          <cell r="J1153" t="str">
            <v>INDUSTRIAL MANUFACTURING</v>
          </cell>
        </row>
        <row r="1154">
          <cell r="D1154" t="str">
            <v>INE229H01012</v>
          </cell>
          <cell r="E1154" t="str">
            <v>020402001</v>
          </cell>
          <cell r="F1154" t="str">
            <v>SPINNING-COTTON/BLENDED</v>
          </cell>
          <cell r="G1154" t="str">
            <v>020402</v>
          </cell>
          <cell r="H1154" t="str">
            <v>TEXTILES - COTTON</v>
          </cell>
          <cell r="I1154" t="str">
            <v>0204</v>
          </cell>
          <cell r="J1154" t="str">
            <v>TEXTILES</v>
          </cell>
        </row>
        <row r="1155">
          <cell r="D1155" t="str">
            <v>INE439T01012</v>
          </cell>
          <cell r="E1155" t="str">
            <v>020201002</v>
          </cell>
          <cell r="F1155" t="str">
            <v>CONSUMER ELECTRONICS</v>
          </cell>
          <cell r="G1155" t="str">
            <v>020201</v>
          </cell>
          <cell r="H1155" t="str">
            <v>CONSUMER DURABLES</v>
          </cell>
          <cell r="I1155" t="str">
            <v>0202</v>
          </cell>
          <cell r="J1155" t="str">
            <v>CONSUMER GOODS</v>
          </cell>
        </row>
        <row r="1156">
          <cell r="D1156" t="str">
            <v>INE542C01019</v>
          </cell>
          <cell r="E1156" t="str">
            <v>020202005</v>
          </cell>
          <cell r="F1156" t="str">
            <v>CONSUMER FOOD</v>
          </cell>
          <cell r="G1156" t="str">
            <v>020202</v>
          </cell>
          <cell r="H1156" t="str">
            <v>CONSUMER NON DURABLES</v>
          </cell>
          <cell r="I1156" t="str">
            <v>0202</v>
          </cell>
          <cell r="J1156" t="str">
            <v>CONSUMER GOODS</v>
          </cell>
        </row>
        <row r="1157">
          <cell r="D1157" t="str">
            <v>INE589A01014</v>
          </cell>
          <cell r="E1157" t="str">
            <v>030201001</v>
          </cell>
          <cell r="F1157" t="str">
            <v>POWER</v>
          </cell>
          <cell r="G1157" t="str">
            <v>030201</v>
          </cell>
          <cell r="H1157" t="str">
            <v>POWER</v>
          </cell>
          <cell r="I1157" t="str">
            <v>0302</v>
          </cell>
          <cell r="J1157" t="str">
            <v>POWER</v>
          </cell>
        </row>
        <row r="1158">
          <cell r="D1158" t="str">
            <v>INE584A01023</v>
          </cell>
          <cell r="E1158" t="str">
            <v>010402001</v>
          </cell>
          <cell r="F1158" t="str">
            <v>INDUSTRIAL MINERALS</v>
          </cell>
          <cell r="G1158" t="str">
            <v>010402</v>
          </cell>
          <cell r="H1158" t="str">
            <v>MINERALS/MINING</v>
          </cell>
          <cell r="I1158" t="str">
            <v>0104</v>
          </cell>
          <cell r="J1158" t="str">
            <v>METALS</v>
          </cell>
        </row>
        <row r="1159">
          <cell r="D1159" t="str">
            <v>INE163A01018</v>
          </cell>
          <cell r="E1159" t="str">
            <v>010201003</v>
          </cell>
          <cell r="F1159" t="str">
            <v>CHEMICALS - SPECIALITY</v>
          </cell>
          <cell r="G1159" t="str">
            <v>010201</v>
          </cell>
          <cell r="H1159" t="str">
            <v>CHEMICALS</v>
          </cell>
          <cell r="I1159" t="str">
            <v>0102</v>
          </cell>
          <cell r="J1159" t="str">
            <v>CHEMICALS</v>
          </cell>
        </row>
        <row r="1160">
          <cell r="D1160" t="str">
            <v>INE781B01015</v>
          </cell>
          <cell r="E1160" t="str">
            <v>080106005</v>
          </cell>
          <cell r="F1160" t="str">
            <v>TOLL BRIDGE OPERATOR</v>
          </cell>
          <cell r="G1160" t="str">
            <v>080106</v>
          </cell>
          <cell r="H1160" t="str">
            <v>TRANSPORTATION</v>
          </cell>
          <cell r="I1160" t="str">
            <v>0801</v>
          </cell>
          <cell r="J1160" t="str">
            <v>SERVICES</v>
          </cell>
        </row>
        <row r="1161">
          <cell r="D1161" t="str">
            <v>INE369C01017</v>
          </cell>
          <cell r="E1161" t="str">
            <v>020202014</v>
          </cell>
          <cell r="F1161" t="str">
            <v>TEA &amp;  COFFEE</v>
          </cell>
          <cell r="G1161" t="str">
            <v>020202</v>
          </cell>
          <cell r="H1161" t="str">
            <v>CONSUMER NON DURABLES</v>
          </cell>
          <cell r="I1161" t="str">
            <v>0202</v>
          </cell>
          <cell r="J1161" t="str">
            <v>CONSUMER GOODS</v>
          </cell>
        </row>
        <row r="1162">
          <cell r="D1162" t="str">
            <v>INE234A01025</v>
          </cell>
          <cell r="E1162" t="str">
            <v>050201002</v>
          </cell>
          <cell r="F1162" t="str">
            <v>PHARMACEUTICALS</v>
          </cell>
          <cell r="G1162" t="str">
            <v>050201</v>
          </cell>
          <cell r="H1162" t="str">
            <v>PHARMACEUTICALS</v>
          </cell>
          <cell r="I1162" t="str">
            <v>0502</v>
          </cell>
          <cell r="J1162" t="str">
            <v>PHARMA</v>
          </cell>
        </row>
        <row r="1163">
          <cell r="D1163" t="str">
            <v>INE740D01017</v>
          </cell>
          <cell r="E1163" t="str">
            <v>010501001</v>
          </cell>
          <cell r="F1163" t="str">
            <v>PAPER AND PAPER PRODUCTS</v>
          </cell>
          <cell r="G1163" t="str">
            <v>010501</v>
          </cell>
          <cell r="H1163" t="str">
            <v>PAPER</v>
          </cell>
          <cell r="I1163" t="str">
            <v>0105</v>
          </cell>
          <cell r="J1163" t="str">
            <v>PAPER</v>
          </cell>
        </row>
        <row r="1164">
          <cell r="D1164" t="str">
            <v>INE349A01021</v>
          </cell>
          <cell r="E1164" t="str">
            <v>070302002</v>
          </cell>
          <cell r="F1164" t="str">
            <v>BEARINGS</v>
          </cell>
          <cell r="G1164" t="str">
            <v>070302</v>
          </cell>
          <cell r="H1164" t="str">
            <v>INDUSTRIAL PRODUCTS</v>
          </cell>
          <cell r="I1164" t="str">
            <v>0703</v>
          </cell>
          <cell r="J1164" t="str">
            <v>INDUSTRIAL MANUFACTURING</v>
          </cell>
        </row>
        <row r="1165">
          <cell r="D1165" t="str">
            <v>INE023A01030</v>
          </cell>
          <cell r="E1165" t="str">
            <v>040102004</v>
          </cell>
          <cell r="F1165" t="str">
            <v>NBFC</v>
          </cell>
          <cell r="G1165" t="str">
            <v>040102</v>
          </cell>
          <cell r="H1165" t="str">
            <v>FINANCE</v>
          </cell>
          <cell r="I1165" t="str">
            <v>0401</v>
          </cell>
          <cell r="J1165" t="str">
            <v>FINANCIAL SERVICES</v>
          </cell>
        </row>
        <row r="1166">
          <cell r="D1166" t="str">
            <v>INE333I01036</v>
          </cell>
          <cell r="E1166" t="str">
            <v>090101001</v>
          </cell>
          <cell r="F1166" t="str">
            <v>TELECOM - EQUIPMENT</v>
          </cell>
          <cell r="G1166" t="str">
            <v>090101</v>
          </cell>
          <cell r="H1166" t="str">
            <v>TELECOM -  EQUIPMENT &amp; ACCESSORIES</v>
          </cell>
          <cell r="I1166" t="str">
            <v>0901</v>
          </cell>
          <cell r="J1166" t="str">
            <v>TELECOM</v>
          </cell>
        </row>
        <row r="1167">
          <cell r="D1167" t="str">
            <v>INE733E01010</v>
          </cell>
          <cell r="E1167" t="str">
            <v>030201001</v>
          </cell>
          <cell r="F1167" t="str">
            <v>POWER</v>
          </cell>
          <cell r="G1167" t="str">
            <v>030201</v>
          </cell>
          <cell r="H1167" t="str">
            <v>POWER</v>
          </cell>
          <cell r="I1167" t="str">
            <v>0302</v>
          </cell>
          <cell r="J1167" t="str">
            <v>POWER</v>
          </cell>
        </row>
        <row r="1168">
          <cell r="D1168" t="str">
            <v>INE096B01018</v>
          </cell>
          <cell r="E1168" t="str">
            <v>060102001</v>
          </cell>
          <cell r="F1168" t="str">
            <v>COMPUTERS - SOFTWARE</v>
          </cell>
          <cell r="G1168" t="str">
            <v>060102</v>
          </cell>
          <cell r="H1168" t="str">
            <v>SOFTWARE</v>
          </cell>
          <cell r="I1168" t="str">
            <v>0601</v>
          </cell>
          <cell r="J1168" t="str">
            <v>IT</v>
          </cell>
        </row>
        <row r="1169">
          <cell r="D1169" t="str">
            <v>INE353A01023</v>
          </cell>
          <cell r="E1169" t="str">
            <v>020301006</v>
          </cell>
          <cell r="F1169" t="str">
            <v>TV BROADCASTING &amp; SOFTWARE PRODUCTION</v>
          </cell>
          <cell r="G1169" t="str">
            <v>020301</v>
          </cell>
          <cell r="H1169" t="str">
            <v>MEDIA &amp; ENTERTAINMENT</v>
          </cell>
          <cell r="I1169" t="str">
            <v>0203</v>
          </cell>
          <cell r="J1169" t="str">
            <v>MEDIA &amp; ENTERTAINMENT</v>
          </cell>
        </row>
        <row r="1170">
          <cell r="D1170" t="str">
            <v>INE959C01023</v>
          </cell>
          <cell r="E1170" t="str">
            <v>010201003</v>
          </cell>
          <cell r="F1170" t="str">
            <v>CHEMICALS - SPECIALITY</v>
          </cell>
          <cell r="G1170" t="str">
            <v>010201</v>
          </cell>
          <cell r="H1170" t="str">
            <v>CHEMICALS</v>
          </cell>
          <cell r="I1170" t="str">
            <v>0102</v>
          </cell>
          <cell r="J1170" t="str">
            <v>CHEMICALS</v>
          </cell>
        </row>
        <row r="1171">
          <cell r="D1171" t="str">
            <v>INE093I01010</v>
          </cell>
          <cell r="E1171" t="str">
            <v>070201003</v>
          </cell>
          <cell r="F1171" t="str">
            <v>RESIDENTIAL/COMMERCIAL/SEZ Project</v>
          </cell>
          <cell r="G1171" t="str">
            <v>070201</v>
          </cell>
          <cell r="H1171" t="str">
            <v>CONSTRUCTION</v>
          </cell>
          <cell r="I1171" t="str">
            <v>0702</v>
          </cell>
          <cell r="J1171" t="str">
            <v>CONSTRUCTION</v>
          </cell>
        </row>
        <row r="1172">
          <cell r="D1172" t="str">
            <v>INE321D01016</v>
          </cell>
          <cell r="E1172" t="str">
            <v>010201001</v>
          </cell>
          <cell r="F1172" t="str">
            <v>CHEMICALS - INORGANIC</v>
          </cell>
          <cell r="G1172" t="str">
            <v>010201</v>
          </cell>
          <cell r="H1172" t="str">
            <v>CHEMICALS</v>
          </cell>
          <cell r="I1172" t="str">
            <v>0102</v>
          </cell>
          <cell r="J1172" t="str">
            <v>CHEMICALS</v>
          </cell>
        </row>
        <row r="1173">
          <cell r="D1173" t="str">
            <v>INE881D01027</v>
          </cell>
          <cell r="E1173" t="str">
            <v>060102003</v>
          </cell>
          <cell r="F1173" t="str">
            <v>IT ENABLED SERVICES - SOFTWARE</v>
          </cell>
          <cell r="G1173" t="str">
            <v>060102</v>
          </cell>
          <cell r="H1173" t="str">
            <v>SOFTWARE</v>
          </cell>
          <cell r="I1173" t="str">
            <v>0601</v>
          </cell>
          <cell r="J1173" t="str">
            <v>IT</v>
          </cell>
        </row>
        <row r="1174">
          <cell r="D1174" t="str">
            <v>INE274J01014</v>
          </cell>
          <cell r="E1174" t="str">
            <v>030102002</v>
          </cell>
          <cell r="F1174" t="str">
            <v>OIL EXPLORATION</v>
          </cell>
          <cell r="G1174" t="str">
            <v>030102</v>
          </cell>
          <cell r="H1174" t="str">
            <v>OIL</v>
          </cell>
          <cell r="I1174" t="str">
            <v>0301</v>
          </cell>
          <cell r="J1174" t="str">
            <v>OIL &amp; GAS</v>
          </cell>
        </row>
        <row r="1175">
          <cell r="D1175" t="str">
            <v>INE591A01010</v>
          </cell>
          <cell r="E1175" t="str">
            <v>010401005</v>
          </cell>
          <cell r="F1175" t="str">
            <v>STEEL PRODUCTS</v>
          </cell>
          <cell r="G1175" t="str">
            <v>010401</v>
          </cell>
          <cell r="H1175" t="str">
            <v>FERROUS METALS</v>
          </cell>
          <cell r="I1175" t="str">
            <v>0104</v>
          </cell>
          <cell r="J1175" t="str">
            <v>METALS</v>
          </cell>
        </row>
        <row r="1176">
          <cell r="D1176" t="str">
            <v>INE196J01019</v>
          </cell>
          <cell r="E1176" t="str">
            <v>010401005</v>
          </cell>
          <cell r="F1176" t="str">
            <v>STEEL PRODUCTS</v>
          </cell>
          <cell r="G1176" t="str">
            <v>010401</v>
          </cell>
          <cell r="H1176" t="str">
            <v>FERROUS METALS</v>
          </cell>
          <cell r="I1176" t="str">
            <v>0104</v>
          </cell>
          <cell r="J1176" t="str">
            <v>METALS</v>
          </cell>
        </row>
        <row r="1177">
          <cell r="D1177" t="str">
            <v>INE260D01016</v>
          </cell>
          <cell r="E1177" t="str">
            <v>070302003</v>
          </cell>
          <cell r="F1177" t="str">
            <v>CABLES - ELECTRICALS</v>
          </cell>
          <cell r="G1177" t="str">
            <v>070302</v>
          </cell>
          <cell r="H1177" t="str">
            <v>INDUSTRIAL PRODUCTS</v>
          </cell>
          <cell r="I1177" t="str">
            <v>0703</v>
          </cell>
          <cell r="J1177" t="str">
            <v>INDUSTRIAL MANUFACTURING</v>
          </cell>
        </row>
        <row r="1178">
          <cell r="D1178" t="str">
            <v>INE090B01011</v>
          </cell>
          <cell r="E1178" t="str">
            <v>070101001</v>
          </cell>
          <cell r="F1178" t="str">
            <v>AUTO ANCILLARIES</v>
          </cell>
          <cell r="G1178" t="str">
            <v>070101</v>
          </cell>
          <cell r="H1178" t="str">
            <v>AUTO ANCILLARIES</v>
          </cell>
          <cell r="I1178" t="str">
            <v>0701</v>
          </cell>
          <cell r="J1178" t="str">
            <v>AUTOMOBILE</v>
          </cell>
        </row>
        <row r="1179">
          <cell r="D1179" t="str">
            <v>INE800H01010</v>
          </cell>
          <cell r="E1179" t="str">
            <v>070201003</v>
          </cell>
          <cell r="F1179" t="str">
            <v>RESIDENTIAL/COMMERCIAL/SEZ Project</v>
          </cell>
          <cell r="G1179" t="str">
            <v>070201</v>
          </cell>
          <cell r="H1179" t="str">
            <v>CONSTRUCTION</v>
          </cell>
          <cell r="I1179" t="str">
            <v>0702</v>
          </cell>
          <cell r="J1179" t="str">
            <v>CONSTRUCTION</v>
          </cell>
        </row>
        <row r="1180">
          <cell r="D1180" t="str">
            <v>INE338Y01016</v>
          </cell>
          <cell r="E1180" t="str">
            <v>020201004</v>
          </cell>
          <cell r="F1180" t="str">
            <v>FURNITURE AND FURNISHING</v>
          </cell>
          <cell r="G1180" t="str">
            <v>020201</v>
          </cell>
          <cell r="H1180" t="str">
            <v>CONSUMER DURABLES</v>
          </cell>
          <cell r="I1180" t="str">
            <v>0202</v>
          </cell>
          <cell r="J1180" t="str">
            <v>CONSUMER GOODS</v>
          </cell>
        </row>
        <row r="1181">
          <cell r="D1181" t="str">
            <v>INE474L01016</v>
          </cell>
          <cell r="E1181" t="str">
            <v>010201003</v>
          </cell>
          <cell r="F1181" t="str">
            <v>CHEMICALS - SPECIALITY</v>
          </cell>
          <cell r="G1181" t="str">
            <v>010201</v>
          </cell>
          <cell r="H1181" t="str">
            <v>CHEMICALS</v>
          </cell>
          <cell r="I1181" t="str">
            <v>0102</v>
          </cell>
          <cell r="J1181" t="str">
            <v>CHEMICALS</v>
          </cell>
        </row>
        <row r="1182">
          <cell r="D1182" t="str">
            <v>INE239D01028</v>
          </cell>
          <cell r="E1182" t="str">
            <v>070202001</v>
          </cell>
          <cell r="F1182" t="str">
            <v>ENGINEERING-DESIGNING-CONSTRUCTION</v>
          </cell>
          <cell r="G1182" t="str">
            <v>070202</v>
          </cell>
          <cell r="H1182" t="str">
            <v>CONSTRUCTION PROJECT</v>
          </cell>
          <cell r="I1182" t="str">
            <v>0702</v>
          </cell>
          <cell r="J1182" t="str">
            <v>CONSTRUCTION</v>
          </cell>
        </row>
        <row r="1183">
          <cell r="D1183" t="str">
            <v>INE912L01015</v>
          </cell>
          <cell r="E1183" t="str">
            <v>040102005</v>
          </cell>
          <cell r="F1183" t="str">
            <v>OTHER FINANCIAL SERVICES</v>
          </cell>
          <cell r="G1183" t="str">
            <v>040102</v>
          </cell>
          <cell r="H1183" t="str">
            <v>FINANCE</v>
          </cell>
          <cell r="I1183" t="str">
            <v>0401</v>
          </cell>
          <cell r="J1183" t="str">
            <v>FINANCIAL SERVICES</v>
          </cell>
        </row>
        <row r="1184">
          <cell r="D1184" t="str">
            <v>INE840Y01011</v>
          </cell>
          <cell r="E1184" t="str">
            <v>060102003</v>
          </cell>
          <cell r="F1184" t="str">
            <v>IT ENABLED SERVICES - SOFTWARE</v>
          </cell>
          <cell r="G1184" t="str">
            <v>060102</v>
          </cell>
          <cell r="H1184" t="str">
            <v>SOFTWARE</v>
          </cell>
          <cell r="I1184" t="str">
            <v>0601</v>
          </cell>
          <cell r="J1184" t="str">
            <v>IT</v>
          </cell>
        </row>
        <row r="1185">
          <cell r="D1185" t="str">
            <v>INE213A01029</v>
          </cell>
          <cell r="E1185" t="str">
            <v>030102002</v>
          </cell>
          <cell r="F1185" t="str">
            <v>OIL EXPLORATION</v>
          </cell>
          <cell r="G1185" t="str">
            <v>030102</v>
          </cell>
          <cell r="H1185" t="str">
            <v>OIL</v>
          </cell>
          <cell r="I1185" t="str">
            <v>0301</v>
          </cell>
          <cell r="J1185" t="str">
            <v>OIL &amp; GAS</v>
          </cell>
        </row>
        <row r="1186">
          <cell r="D1186" t="str">
            <v>INE809I01019</v>
          </cell>
          <cell r="E1186" t="str">
            <v>090102001</v>
          </cell>
          <cell r="F1186" t="str">
            <v>TELECOM - SERVICES</v>
          </cell>
          <cell r="G1186" t="str">
            <v>090102</v>
          </cell>
          <cell r="H1186" t="str">
            <v>TELECOM - SERVICES</v>
          </cell>
          <cell r="I1186" t="str">
            <v>0901</v>
          </cell>
          <cell r="J1186" t="str">
            <v>TELECOM</v>
          </cell>
        </row>
        <row r="1187">
          <cell r="D1187" t="str">
            <v>INE229A01017</v>
          </cell>
          <cell r="E1187" t="str">
            <v>060102003</v>
          </cell>
          <cell r="F1187" t="str">
            <v>IT ENABLED SERVICES - SOFTWARE</v>
          </cell>
          <cell r="G1187" t="str">
            <v>060102</v>
          </cell>
          <cell r="H1187" t="str">
            <v>SOFTWARE</v>
          </cell>
          <cell r="I1187" t="str">
            <v>0601</v>
          </cell>
          <cell r="J1187" t="str">
            <v>IT</v>
          </cell>
        </row>
        <row r="1188">
          <cell r="D1188" t="str">
            <v>INE520N01012</v>
          </cell>
          <cell r="E1188" t="str">
            <v>020201002</v>
          </cell>
          <cell r="F1188" t="str">
            <v>CONSUMER ELECTRONICS</v>
          </cell>
          <cell r="G1188" t="str">
            <v>020201</v>
          </cell>
          <cell r="H1188" t="str">
            <v>CONSUMER DURABLES</v>
          </cell>
          <cell r="I1188" t="str">
            <v>0202</v>
          </cell>
          <cell r="J1188" t="str">
            <v>CONSUMER GOODS</v>
          </cell>
        </row>
        <row r="1189">
          <cell r="D1189" t="str">
            <v>INE350C01017</v>
          </cell>
          <cell r="E1189" t="str">
            <v>090101001</v>
          </cell>
          <cell r="F1189" t="str">
            <v>TELECOM - EQUIPMENT</v>
          </cell>
          <cell r="G1189" t="str">
            <v>090101</v>
          </cell>
          <cell r="H1189" t="str">
            <v>TELECOM -  EQUIPMENT &amp; ACCESSORIES</v>
          </cell>
          <cell r="I1189" t="str">
            <v>0901</v>
          </cell>
          <cell r="J1189" t="str">
            <v>TELECOM</v>
          </cell>
        </row>
        <row r="1190">
          <cell r="D1190" t="str">
            <v>INE808B01016</v>
          </cell>
          <cell r="E1190" t="str">
            <v>050201001</v>
          </cell>
          <cell r="F1190" t="str">
            <v>MEDICAL EQUIPMENT</v>
          </cell>
          <cell r="G1190" t="str">
            <v>050201</v>
          </cell>
          <cell r="H1190" t="str">
            <v>PHARMACEUTICALS</v>
          </cell>
          <cell r="I1190" t="str">
            <v>0502</v>
          </cell>
          <cell r="J1190" t="str">
            <v>PHARMA</v>
          </cell>
        </row>
        <row r="1191">
          <cell r="D1191" t="str">
            <v>INE231G01010</v>
          </cell>
          <cell r="E1191" t="str">
            <v>020401002</v>
          </cell>
          <cell r="F1191" t="str">
            <v>TEXTILES</v>
          </cell>
          <cell r="G1191" t="str">
            <v>020401</v>
          </cell>
          <cell r="H1191" t="str">
            <v>TEXTILE PRODUCTS</v>
          </cell>
          <cell r="I1191" t="str">
            <v>0204</v>
          </cell>
          <cell r="J1191" t="str">
            <v>TEXTILES</v>
          </cell>
        </row>
        <row r="1192">
          <cell r="D1192" t="str">
            <v>INE730A01022</v>
          </cell>
          <cell r="E1192" t="str">
            <v>080106002</v>
          </cell>
          <cell r="F1192" t="str">
            <v>LOGISTICS SOLUTION PROVIDER</v>
          </cell>
          <cell r="G1192" t="str">
            <v>080106</v>
          </cell>
          <cell r="H1192" t="str">
            <v>TRANSPORTATION</v>
          </cell>
          <cell r="I1192" t="str">
            <v>0801</v>
          </cell>
          <cell r="J1192" t="str">
            <v>SERVICES</v>
          </cell>
        </row>
        <row r="1193">
          <cell r="D1193" t="str">
            <v>INE569C01020</v>
          </cell>
          <cell r="E1193" t="str">
            <v>070302010</v>
          </cell>
          <cell r="F1193" t="str">
            <v>REFRACTORIES</v>
          </cell>
          <cell r="G1193" t="str">
            <v>070302</v>
          </cell>
          <cell r="H1193" t="str">
            <v>INDUSTRIAL PRODUCTS</v>
          </cell>
          <cell r="I1193" t="str">
            <v>0703</v>
          </cell>
          <cell r="J1193" t="str">
            <v>INDUSTRIAL MANUFACTURING</v>
          </cell>
        </row>
        <row r="1194">
          <cell r="D1194" t="str">
            <v>INE998H01012</v>
          </cell>
          <cell r="E1194" t="str">
            <v>070201004</v>
          </cell>
          <cell r="F1194" t="str">
            <v>SANITARY WARE</v>
          </cell>
          <cell r="G1194" t="str">
            <v>070201</v>
          </cell>
          <cell r="H1194" t="str">
            <v>CONSTRUCTION</v>
          </cell>
          <cell r="I1194" t="str">
            <v>0702</v>
          </cell>
          <cell r="J1194" t="str">
            <v>CONSTRUCTION</v>
          </cell>
        </row>
        <row r="1195">
          <cell r="D1195" t="str">
            <v>INE607D01018</v>
          </cell>
          <cell r="E1195" t="str">
            <v>070201004</v>
          </cell>
          <cell r="F1195" t="str">
            <v>SANITARY WARE</v>
          </cell>
          <cell r="G1195" t="str">
            <v>070201</v>
          </cell>
          <cell r="H1195" t="str">
            <v>CONSTRUCTION</v>
          </cell>
          <cell r="I1195" t="str">
            <v>0702</v>
          </cell>
          <cell r="J1195" t="str">
            <v>CONSTRUCTION</v>
          </cell>
        </row>
        <row r="1196">
          <cell r="D1196" t="str">
            <v>INE876N01018</v>
          </cell>
          <cell r="E1196" t="str">
            <v>010101001</v>
          </cell>
          <cell r="F1196" t="str">
            <v>CEMENT</v>
          </cell>
          <cell r="G1196" t="str">
            <v>010101</v>
          </cell>
          <cell r="H1196" t="str">
            <v>CEMENT</v>
          </cell>
          <cell r="I1196" t="str">
            <v>0101</v>
          </cell>
          <cell r="J1196" t="str">
            <v>CEMENT &amp; CEMENT PRODUCTS</v>
          </cell>
        </row>
        <row r="1197">
          <cell r="D1197" t="str">
            <v>INE142Z01019</v>
          </cell>
          <cell r="E1197" t="str">
            <v>020201002</v>
          </cell>
          <cell r="F1197" t="str">
            <v>CONSUMER ELECTRONICS</v>
          </cell>
          <cell r="G1197" t="str">
            <v>020201</v>
          </cell>
          <cell r="H1197" t="str">
            <v>CONSUMER DURABLES</v>
          </cell>
          <cell r="I1197" t="str">
            <v>0202</v>
          </cell>
          <cell r="J1197" t="str">
            <v>CONSUMER GOODS</v>
          </cell>
        </row>
        <row r="1198">
          <cell r="D1198" t="str">
            <v>INE750A01020</v>
          </cell>
          <cell r="E1198" t="str">
            <v>080104001</v>
          </cell>
          <cell r="F1198" t="str">
            <v>HOTELS/RESORTS</v>
          </cell>
          <cell r="G1198" t="str">
            <v>080104</v>
          </cell>
          <cell r="H1198" t="str">
            <v>HOTELS/ RESORTS AND OTHER RECREATIONAL ACTIVITIES</v>
          </cell>
          <cell r="I1198" t="str">
            <v>0801</v>
          </cell>
          <cell r="J1198" t="str">
            <v>SERVICES</v>
          </cell>
        </row>
        <row r="1199">
          <cell r="D1199" t="str">
            <v>INE609C01024</v>
          </cell>
          <cell r="E1199" t="str">
            <v>070302008</v>
          </cell>
          <cell r="F1199" t="str">
            <v>PACKAGING</v>
          </cell>
          <cell r="G1199" t="str">
            <v>070302</v>
          </cell>
          <cell r="H1199" t="str">
            <v>INDUSTRIAL PRODUCTS</v>
          </cell>
          <cell r="I1199" t="str">
            <v>0703</v>
          </cell>
          <cell r="J1199" t="str">
            <v>INDUSTRIAL MANUFACTURING</v>
          </cell>
        </row>
        <row r="1200">
          <cell r="D1200" t="str">
            <v>INE592A01026</v>
          </cell>
          <cell r="E1200" t="str">
            <v>010501001</v>
          </cell>
          <cell r="F1200" t="str">
            <v>PAPER AND PAPER PRODUCTS</v>
          </cell>
          <cell r="G1200" t="str">
            <v>010501</v>
          </cell>
          <cell r="H1200" t="str">
            <v>PAPER</v>
          </cell>
          <cell r="I1200" t="str">
            <v>0105</v>
          </cell>
          <cell r="J1200" t="str">
            <v>PAPER</v>
          </cell>
        </row>
        <row r="1201">
          <cell r="D1201" t="str">
            <v>INE743M01012</v>
          </cell>
          <cell r="E1201" t="str">
            <v>070302004</v>
          </cell>
          <cell r="F1201" t="str">
            <v>CASTINGS/FORGINGS</v>
          </cell>
          <cell r="G1201" t="str">
            <v>070302</v>
          </cell>
          <cell r="H1201" t="str">
            <v>INDUSTRIAL PRODUCTS</v>
          </cell>
          <cell r="I1201" t="str">
            <v>0703</v>
          </cell>
          <cell r="J1201" t="str">
            <v>INDUSTRIAL MANUFACTURING</v>
          </cell>
        </row>
        <row r="1202">
          <cell r="D1202" t="str">
            <v>INE725E01024</v>
          </cell>
          <cell r="E1202" t="str">
            <v>010402001</v>
          </cell>
          <cell r="F1202" t="str">
            <v>INDUSTRIAL MINERALS</v>
          </cell>
          <cell r="G1202" t="str">
            <v>010402</v>
          </cell>
          <cell r="H1202" t="str">
            <v>MINERALS/MINING</v>
          </cell>
          <cell r="I1202" t="str">
            <v>0104</v>
          </cell>
          <cell r="J1202" t="str">
            <v>METALS</v>
          </cell>
        </row>
        <row r="1203">
          <cell r="D1203" t="str">
            <v>INE849L01019</v>
          </cell>
          <cell r="E1203" t="str">
            <v>020301006</v>
          </cell>
          <cell r="F1203" t="str">
            <v>TV BROADCASTING &amp; SOFTWARE PRODUCTION</v>
          </cell>
          <cell r="G1203" t="str">
            <v>020301</v>
          </cell>
          <cell r="H1203" t="str">
            <v>MEDIA &amp; ENTERTAINMENT</v>
          </cell>
          <cell r="I1203" t="str">
            <v>0203</v>
          </cell>
          <cell r="J1203" t="str">
            <v>MEDIA &amp; ENTERTAINMENT</v>
          </cell>
        </row>
        <row r="1204">
          <cell r="D1204" t="str">
            <v>INE749B01012</v>
          </cell>
          <cell r="E1204" t="str">
            <v>050201002</v>
          </cell>
          <cell r="F1204" t="str">
            <v>PHARMACEUTICALS</v>
          </cell>
          <cell r="G1204" t="str">
            <v>050201</v>
          </cell>
          <cell r="H1204" t="str">
            <v>PHARMACEUTICALS</v>
          </cell>
          <cell r="I1204" t="str">
            <v>0502</v>
          </cell>
          <cell r="J1204" t="str">
            <v>PHARMA</v>
          </cell>
        </row>
        <row r="1205">
          <cell r="D1205" t="str">
            <v>INE06IR01013</v>
          </cell>
          <cell r="E1205" t="str">
            <v>020203001</v>
          </cell>
          <cell r="F1205" t="str">
            <v>RETAILING</v>
          </cell>
          <cell r="G1205" t="str">
            <v>020203</v>
          </cell>
          <cell r="H1205" t="str">
            <v>RETAILING</v>
          </cell>
          <cell r="I1205" t="str">
            <v>0202</v>
          </cell>
          <cell r="J1205" t="str">
            <v>CONSUMER GOODS</v>
          </cell>
        </row>
        <row r="1206">
          <cell r="D1206" t="str">
            <v>INE142A01012</v>
          </cell>
          <cell r="E1206" t="str">
            <v>040102003</v>
          </cell>
          <cell r="F1206" t="str">
            <v>INVESTMENT COMPANIES</v>
          </cell>
          <cell r="G1206" t="str">
            <v>040102</v>
          </cell>
          <cell r="H1206" t="str">
            <v>FINANCE</v>
          </cell>
          <cell r="I1206" t="str">
            <v>0401</v>
          </cell>
          <cell r="J1206" t="str">
            <v>FINANCIAL SERVICES</v>
          </cell>
        </row>
        <row r="1207">
          <cell r="D1207" t="str">
            <v>INE00IK01011</v>
          </cell>
          <cell r="E1207" t="str">
            <v>020202005</v>
          </cell>
          <cell r="F1207" t="str">
            <v>CONSUMER FOOD</v>
          </cell>
          <cell r="G1207" t="str">
            <v>020202</v>
          </cell>
          <cell r="H1207" t="str">
            <v>CONSUMER NON DURABLES</v>
          </cell>
          <cell r="I1207" t="str">
            <v>0202</v>
          </cell>
          <cell r="J1207" t="str">
            <v>CONSUMER GOODS</v>
          </cell>
        </row>
        <row r="1208">
          <cell r="D1208" t="str">
            <v>INE766A01018</v>
          </cell>
          <cell r="E1208" t="str">
            <v>070101002</v>
          </cell>
          <cell r="F1208" t="str">
            <v>BATTERIES - AUTOMOBILE</v>
          </cell>
          <cell r="G1208" t="str">
            <v>070101</v>
          </cell>
          <cell r="H1208" t="str">
            <v>AUTO ANCILLARIES</v>
          </cell>
          <cell r="I1208" t="str">
            <v>0701</v>
          </cell>
          <cell r="J1208" t="str">
            <v>AUTOMOBILE</v>
          </cell>
        </row>
        <row r="1209">
          <cell r="D1209" t="str">
            <v>INE761H01022</v>
          </cell>
          <cell r="E1209" t="str">
            <v>020401001</v>
          </cell>
          <cell r="F1209" t="str">
            <v>FABRICS AND GARMENTS</v>
          </cell>
          <cell r="G1209" t="str">
            <v>020401</v>
          </cell>
          <cell r="H1209" t="str">
            <v>TEXTILE PRODUCTS</v>
          </cell>
          <cell r="I1209" t="str">
            <v>0204</v>
          </cell>
          <cell r="J1209" t="str">
            <v>TEXTILES</v>
          </cell>
        </row>
        <row r="1210">
          <cell r="D1210" t="str">
            <v>INE420C01042</v>
          </cell>
          <cell r="E1210" t="str">
            <v>040102004</v>
          </cell>
          <cell r="F1210" t="str">
            <v>NBFC</v>
          </cell>
          <cell r="G1210" t="str">
            <v>040102</v>
          </cell>
          <cell r="H1210" t="str">
            <v>FINANCE</v>
          </cell>
          <cell r="I1210" t="str">
            <v>0401</v>
          </cell>
          <cell r="J1210" t="str">
            <v>FINANCIAL SERVICES</v>
          </cell>
        </row>
        <row r="1211">
          <cell r="D1211" t="str">
            <v>INE471W01019</v>
          </cell>
          <cell r="E1211" t="str">
            <v>020202005</v>
          </cell>
          <cell r="F1211" t="str">
            <v>CONSUMER FOOD</v>
          </cell>
          <cell r="G1211" t="str">
            <v>020202</v>
          </cell>
          <cell r="H1211" t="str">
            <v>CONSUMER NON DURABLES</v>
          </cell>
          <cell r="I1211" t="str">
            <v>0202</v>
          </cell>
          <cell r="J1211" t="str">
            <v>CONSUMER GOODS</v>
          </cell>
        </row>
        <row r="1212">
          <cell r="D1212" t="str">
            <v>INE218G01033</v>
          </cell>
          <cell r="E1212" t="str">
            <v>060102003</v>
          </cell>
          <cell r="F1212" t="str">
            <v>IT ENABLED SERVICES - SOFTWARE</v>
          </cell>
          <cell r="G1212" t="str">
            <v>060102</v>
          </cell>
          <cell r="H1212" t="str">
            <v>SOFTWARE</v>
          </cell>
          <cell r="I1212" t="str">
            <v>0601</v>
          </cell>
          <cell r="J1212" t="str">
            <v>IT</v>
          </cell>
        </row>
        <row r="1213">
          <cell r="D1213" t="str">
            <v>INE922B01023</v>
          </cell>
          <cell r="E1213" t="str">
            <v>050201002</v>
          </cell>
          <cell r="F1213" t="str">
            <v>PHARMACEUTICALS</v>
          </cell>
          <cell r="G1213" t="str">
            <v>050201</v>
          </cell>
          <cell r="H1213" t="str">
            <v>PHARMACEUTICALS</v>
          </cell>
          <cell r="I1213" t="str">
            <v>0502</v>
          </cell>
          <cell r="J1213" t="str">
            <v>PHARMA</v>
          </cell>
        </row>
        <row r="1214">
          <cell r="D1214" t="str">
            <v>INE895W01019</v>
          </cell>
          <cell r="E1214" t="str">
            <v>060102001</v>
          </cell>
          <cell r="F1214" t="str">
            <v>COMPUTERS - SOFTWARE</v>
          </cell>
          <cell r="G1214" t="str">
            <v>060102</v>
          </cell>
          <cell r="H1214" t="str">
            <v>SOFTWARE</v>
          </cell>
          <cell r="I1214" t="str">
            <v>0601</v>
          </cell>
          <cell r="J1214" t="str">
            <v>IT</v>
          </cell>
        </row>
        <row r="1215">
          <cell r="D1215" t="str">
            <v>INE305C01029</v>
          </cell>
          <cell r="E1215" t="str">
            <v>030103001</v>
          </cell>
          <cell r="F1215" t="str">
            <v>LUBRICANTS</v>
          </cell>
          <cell r="G1215" t="str">
            <v>030103</v>
          </cell>
          <cell r="H1215" t="str">
            <v>PETROLEUM PRODUCTS</v>
          </cell>
          <cell r="I1215" t="str">
            <v>0301</v>
          </cell>
          <cell r="J1215" t="str">
            <v>OIL &amp; GAS</v>
          </cell>
        </row>
        <row r="1216">
          <cell r="D1216" t="str">
            <v>INE697V01011</v>
          </cell>
          <cell r="E1216" t="str">
            <v>070201003</v>
          </cell>
          <cell r="F1216" t="str">
            <v>RESIDENTIAL/COMMERCIAL/SEZ Project</v>
          </cell>
          <cell r="G1216" t="str">
            <v>070201</v>
          </cell>
          <cell r="H1216" t="str">
            <v>CONSTRUCTION</v>
          </cell>
          <cell r="I1216" t="str">
            <v>0702</v>
          </cell>
          <cell r="J1216" t="str">
            <v>CONSTRUCTION</v>
          </cell>
        </row>
        <row r="1217">
          <cell r="D1217" t="str">
            <v>INE275B01026</v>
          </cell>
          <cell r="E1217" t="str">
            <v>070302008</v>
          </cell>
          <cell r="F1217" t="str">
            <v>PACKAGING</v>
          </cell>
          <cell r="G1217" t="str">
            <v>070302</v>
          </cell>
          <cell r="H1217" t="str">
            <v>INDUSTRIAL PRODUCTS</v>
          </cell>
          <cell r="I1217" t="str">
            <v>0703</v>
          </cell>
          <cell r="J1217" t="str">
            <v>INDUSTRIAL MANUFACTURING</v>
          </cell>
        </row>
        <row r="1218">
          <cell r="D1218" t="str">
            <v>INE04LG01015</v>
          </cell>
          <cell r="E1218" t="str">
            <v>050201002</v>
          </cell>
          <cell r="F1218" t="str">
            <v>PHARMACEUTICALS</v>
          </cell>
          <cell r="G1218" t="str">
            <v>050201</v>
          </cell>
          <cell r="H1218" t="str">
            <v>PHARMACEUTICALS</v>
          </cell>
          <cell r="I1218" t="str">
            <v>0502</v>
          </cell>
          <cell r="J1218" t="str">
            <v>PHARMA</v>
          </cell>
        </row>
        <row r="1219">
          <cell r="D1219" t="str">
            <v>INE618H01016</v>
          </cell>
          <cell r="E1219" t="str">
            <v>050201002</v>
          </cell>
          <cell r="F1219" t="str">
            <v>PHARMACEUTICALS</v>
          </cell>
          <cell r="G1219" t="str">
            <v>050201</v>
          </cell>
          <cell r="H1219" t="str">
            <v>PHARMACEUTICALS</v>
          </cell>
          <cell r="I1219" t="str">
            <v>0502</v>
          </cell>
          <cell r="J1219" t="str">
            <v>PHARMA</v>
          </cell>
        </row>
        <row r="1220">
          <cell r="D1220" t="str">
            <v>INE074B01023</v>
          </cell>
          <cell r="E1220" t="str">
            <v>070302003</v>
          </cell>
          <cell r="F1220" t="str">
            <v>CABLES - ELECTRICALS</v>
          </cell>
          <cell r="G1220" t="str">
            <v>070302</v>
          </cell>
          <cell r="H1220" t="str">
            <v>INDUSTRIAL PRODUCTS</v>
          </cell>
          <cell r="I1220" t="str">
            <v>0703</v>
          </cell>
          <cell r="J1220" t="str">
            <v>INDUSTRIAL MANUFACTURING</v>
          </cell>
        </row>
        <row r="1221">
          <cell r="D1221" t="str">
            <v>INE883N01014</v>
          </cell>
          <cell r="E1221" t="str">
            <v>020202005</v>
          </cell>
          <cell r="F1221" t="str">
            <v>CONSUMER FOOD</v>
          </cell>
          <cell r="G1221" t="str">
            <v>020202</v>
          </cell>
          <cell r="H1221" t="str">
            <v>CONSUMER NON DURABLES</v>
          </cell>
          <cell r="I1221" t="str">
            <v>0202</v>
          </cell>
          <cell r="J1221" t="str">
            <v>CONSUMER GOODS</v>
          </cell>
        </row>
        <row r="1222">
          <cell r="D1222" t="str">
            <v>INE00U801010</v>
          </cell>
          <cell r="E1222" t="str">
            <v>020201004</v>
          </cell>
          <cell r="F1222" t="str">
            <v>FURNITURE AND FURNISHING</v>
          </cell>
          <cell r="G1222" t="str">
            <v>020201</v>
          </cell>
          <cell r="H1222" t="str">
            <v>CONSUMER DURABLES</v>
          </cell>
          <cell r="I1222" t="str">
            <v>0202</v>
          </cell>
          <cell r="J1222" t="str">
            <v>CONSUMER GOODS</v>
          </cell>
        </row>
        <row r="1223">
          <cell r="D1223" t="str">
            <v>INE561H01026</v>
          </cell>
          <cell r="E1223" t="str">
            <v>070201003</v>
          </cell>
          <cell r="F1223" t="str">
            <v>RESIDENTIAL/COMMERCIAL/SEZ Project</v>
          </cell>
          <cell r="G1223" t="str">
            <v>070201</v>
          </cell>
          <cell r="H1223" t="str">
            <v>CONSTRUCTION</v>
          </cell>
          <cell r="I1223" t="str">
            <v>0702</v>
          </cell>
          <cell r="J1223" t="str">
            <v>CONSTRUCTION</v>
          </cell>
        </row>
        <row r="1224">
          <cell r="D1224" t="str">
            <v>INE124Y01010</v>
          </cell>
          <cell r="E1224" t="str">
            <v>020402001</v>
          </cell>
          <cell r="F1224" t="str">
            <v>SPINNING-COTTON/BLENDED</v>
          </cell>
          <cell r="G1224" t="str">
            <v>020402</v>
          </cell>
          <cell r="H1224" t="str">
            <v>TEXTILES - COTTON</v>
          </cell>
          <cell r="I1224" t="str">
            <v>0204</v>
          </cell>
          <cell r="J1224" t="str">
            <v>TEXTILES</v>
          </cell>
        </row>
        <row r="1225">
          <cell r="D1225" t="str">
            <v>INE244B01030</v>
          </cell>
          <cell r="E1225" t="str">
            <v>070201001</v>
          </cell>
          <cell r="F1225" t="str">
            <v>CONSTRUCTION CIVIL</v>
          </cell>
          <cell r="G1225" t="str">
            <v>070201</v>
          </cell>
          <cell r="H1225" t="str">
            <v>CONSTRUCTION</v>
          </cell>
          <cell r="I1225" t="str">
            <v>0702</v>
          </cell>
          <cell r="J1225" t="str">
            <v>CONSTRUCTION</v>
          </cell>
        </row>
        <row r="1226">
          <cell r="D1226" t="str">
            <v>INE529D01014</v>
          </cell>
          <cell r="E1226" t="str">
            <v>080106002</v>
          </cell>
          <cell r="F1226" t="str">
            <v>LOGISTICS SOLUTION PROVIDER</v>
          </cell>
          <cell r="G1226" t="str">
            <v>080106</v>
          </cell>
          <cell r="H1226" t="str">
            <v>TRANSPORTATION</v>
          </cell>
          <cell r="I1226" t="str">
            <v>0801</v>
          </cell>
          <cell r="J1226" t="str">
            <v>SERVICES</v>
          </cell>
        </row>
        <row r="1227">
          <cell r="D1227" t="str">
            <v>INE790C01014</v>
          </cell>
          <cell r="E1227" t="str">
            <v>020402001</v>
          </cell>
          <cell r="F1227" t="str">
            <v>SPINNING-COTTON/BLENDED</v>
          </cell>
          <cell r="G1227" t="str">
            <v>020402</v>
          </cell>
          <cell r="H1227" t="str">
            <v>TEXTILES - COTTON</v>
          </cell>
          <cell r="I1227" t="str">
            <v>0204</v>
          </cell>
          <cell r="J1227" t="str">
            <v>TEXTILES</v>
          </cell>
        </row>
        <row r="1228">
          <cell r="D1228" t="str">
            <v>INE785M01013</v>
          </cell>
          <cell r="E1228" t="str">
            <v>020201005</v>
          </cell>
          <cell r="F1228" t="str">
            <v>GEMS, JEWELLERY AND WATCHES</v>
          </cell>
          <cell r="G1228" t="str">
            <v>020201</v>
          </cell>
          <cell r="H1228" t="str">
            <v>CONSUMER DURABLES</v>
          </cell>
          <cell r="I1228" t="str">
            <v>0202</v>
          </cell>
          <cell r="J1228" t="str">
            <v>CONSUMER GOODS</v>
          </cell>
        </row>
        <row r="1229">
          <cell r="D1229" t="str">
            <v>INE865T01018</v>
          </cell>
          <cell r="E1229" t="str">
            <v>010501001</v>
          </cell>
          <cell r="F1229" t="str">
            <v>PAPER AND PAPER PRODUCTS</v>
          </cell>
          <cell r="G1229" t="str">
            <v>010501</v>
          </cell>
          <cell r="H1229" t="str">
            <v>PAPER</v>
          </cell>
          <cell r="I1229" t="str">
            <v>0105</v>
          </cell>
          <cell r="J1229" t="str">
            <v>PAPER</v>
          </cell>
        </row>
        <row r="1230">
          <cell r="D1230" t="str">
            <v>INE904D01019</v>
          </cell>
          <cell r="E1230" t="str">
            <v>050201002</v>
          </cell>
          <cell r="F1230" t="str">
            <v>PHARMACEUTICALS</v>
          </cell>
          <cell r="G1230" t="str">
            <v>050201</v>
          </cell>
          <cell r="H1230" t="str">
            <v>PHARMACEUTICALS</v>
          </cell>
          <cell r="I1230" t="str">
            <v>0502</v>
          </cell>
          <cell r="J1230" t="str">
            <v>PHARMA</v>
          </cell>
        </row>
        <row r="1231">
          <cell r="D1231" t="str">
            <v>INE111Q01013</v>
          </cell>
          <cell r="E1231" t="str">
            <v>020401003</v>
          </cell>
          <cell r="F1231" t="str">
            <v>TRADING - TEXTILES</v>
          </cell>
          <cell r="G1231" t="str">
            <v>020401</v>
          </cell>
          <cell r="H1231" t="str">
            <v>TEXTILE PRODUCTS</v>
          </cell>
          <cell r="I1231" t="str">
            <v>0204</v>
          </cell>
          <cell r="J1231" t="str">
            <v>TEXTILES</v>
          </cell>
        </row>
        <row r="1232">
          <cell r="D1232" t="str">
            <v>INE844A01013</v>
          </cell>
          <cell r="E1232" t="str">
            <v>020201011</v>
          </cell>
          <cell r="F1232" t="str">
            <v>PLASTIC PRODUCTS - CONSUMER</v>
          </cell>
          <cell r="G1232" t="str">
            <v>020201</v>
          </cell>
          <cell r="H1232" t="str">
            <v>CONSUMER DURABLES</v>
          </cell>
          <cell r="I1232" t="str">
            <v>0202</v>
          </cell>
          <cell r="J1232" t="str">
            <v>CONSUMER GOODS</v>
          </cell>
        </row>
        <row r="1233">
          <cell r="D1233" t="str">
            <v>INE140A01024</v>
          </cell>
          <cell r="E1233" t="str">
            <v>040102005</v>
          </cell>
          <cell r="F1233" t="str">
            <v>OTHER FINANCIAL SERVICES</v>
          </cell>
          <cell r="G1233" t="str">
            <v>040102</v>
          </cell>
          <cell r="H1233" t="str">
            <v>FINANCE</v>
          </cell>
          <cell r="I1233" t="str">
            <v>0401</v>
          </cell>
          <cell r="J1233" t="str">
            <v>FINANCIAL SERVICES</v>
          </cell>
        </row>
        <row r="1234">
          <cell r="D1234" t="str">
            <v>INE932A01024</v>
          </cell>
          <cell r="E1234" t="str">
            <v>010401005</v>
          </cell>
          <cell r="F1234" t="str">
            <v>STEEL PRODUCTS</v>
          </cell>
          <cell r="G1234" t="str">
            <v>010401</v>
          </cell>
          <cell r="H1234" t="str">
            <v>FERROUS METALS</v>
          </cell>
          <cell r="I1234" t="str">
            <v>0104</v>
          </cell>
          <cell r="J1234" t="str">
            <v>METALS</v>
          </cell>
        </row>
        <row r="1235">
          <cell r="D1235" t="str">
            <v>INE138A01028</v>
          </cell>
          <cell r="E1235" t="str">
            <v>070201003</v>
          </cell>
          <cell r="F1235" t="str">
            <v>RESIDENTIAL/COMMERCIAL/SEZ Project</v>
          </cell>
          <cell r="G1235" t="str">
            <v>070201</v>
          </cell>
          <cell r="H1235" t="str">
            <v>CONSTRUCTION</v>
          </cell>
          <cell r="I1235" t="str">
            <v>0702</v>
          </cell>
          <cell r="J1235" t="str">
            <v>CONSTRUCTION</v>
          </cell>
        </row>
        <row r="1236">
          <cell r="D1236" t="str">
            <v>INE175Y01012</v>
          </cell>
          <cell r="E1236" t="str">
            <v>020201005</v>
          </cell>
          <cell r="F1236" t="str">
            <v>GEMS, JEWELLERY AND WATCHES</v>
          </cell>
          <cell r="G1236" t="str">
            <v>020201</v>
          </cell>
          <cell r="H1236" t="str">
            <v>CONSUMER DURABLES</v>
          </cell>
          <cell r="I1236" t="str">
            <v>0202</v>
          </cell>
          <cell r="J1236" t="str">
            <v>CONSUMER GOODS</v>
          </cell>
        </row>
        <row r="1237">
          <cell r="D1237" t="str">
            <v>INE925S01012</v>
          </cell>
          <cell r="E1237" t="str">
            <v>080103002</v>
          </cell>
          <cell r="F1237" t="str">
            <v>ENGINEERING-DESIGNING-CONSTRUCTION</v>
          </cell>
          <cell r="G1237" t="str">
            <v>080103</v>
          </cell>
          <cell r="H1237" t="str">
            <v>ENGINEERING SERVICES</v>
          </cell>
          <cell r="I1237" t="str">
            <v>0801</v>
          </cell>
          <cell r="J1237" t="str">
            <v>SERVICES</v>
          </cell>
        </row>
        <row r="1238">
          <cell r="D1238" t="str">
            <v>INE262H01013</v>
          </cell>
          <cell r="E1238" t="str">
            <v>060102001</v>
          </cell>
          <cell r="F1238" t="str">
            <v>COMPUTERS - SOFTWARE</v>
          </cell>
          <cell r="G1238" t="str">
            <v>060102</v>
          </cell>
          <cell r="H1238" t="str">
            <v>SOFTWARE</v>
          </cell>
          <cell r="I1238" t="str">
            <v>0601</v>
          </cell>
          <cell r="J1238" t="str">
            <v>IT</v>
          </cell>
        </row>
        <row r="1239">
          <cell r="D1239" t="str">
            <v>INE347G01014</v>
          </cell>
          <cell r="E1239" t="str">
            <v>030101003</v>
          </cell>
          <cell r="F1239" t="str">
            <v>LPG/CNG/PNG/LNG SUPPLIER</v>
          </cell>
          <cell r="G1239" t="str">
            <v>030101</v>
          </cell>
          <cell r="H1239" t="str">
            <v>GAS</v>
          </cell>
          <cell r="I1239" t="str">
            <v>0301</v>
          </cell>
          <cell r="J1239" t="str">
            <v>OIL &amp; GAS</v>
          </cell>
        </row>
        <row r="1240">
          <cell r="D1240" t="str">
            <v>INE134E01011</v>
          </cell>
          <cell r="E1240" t="str">
            <v>040102001</v>
          </cell>
          <cell r="F1240" t="str">
            <v>FINANCIAL INSTITUTION</v>
          </cell>
          <cell r="G1240" t="str">
            <v>040102</v>
          </cell>
          <cell r="H1240" t="str">
            <v>FINANCE</v>
          </cell>
          <cell r="I1240" t="str">
            <v>0401</v>
          </cell>
          <cell r="J1240" t="str">
            <v>FINANCIAL SERVICES</v>
          </cell>
        </row>
        <row r="1241">
          <cell r="D1241" t="str">
            <v>INE182A01018</v>
          </cell>
          <cell r="E1241" t="str">
            <v>050201002</v>
          </cell>
          <cell r="F1241" t="str">
            <v>PHARMACEUTICALS</v>
          </cell>
          <cell r="G1241" t="str">
            <v>050201</v>
          </cell>
          <cell r="H1241" t="str">
            <v>PHARMACEUTICALS</v>
          </cell>
          <cell r="I1241" t="str">
            <v>0502</v>
          </cell>
          <cell r="J1241" t="str">
            <v>PHARMA</v>
          </cell>
        </row>
        <row r="1242">
          <cell r="D1242" t="str">
            <v>INE367G01038</v>
          </cell>
          <cell r="E1242" t="str">
            <v>020301003</v>
          </cell>
          <cell r="F1242" t="str">
            <v>MEDIA &amp; ENTERTAINMENT</v>
          </cell>
          <cell r="G1242" t="str">
            <v>020301</v>
          </cell>
          <cell r="H1242" t="str">
            <v>MEDIA &amp; ENTERTAINMENT</v>
          </cell>
          <cell r="I1242" t="str">
            <v>0203</v>
          </cell>
          <cell r="J1242" t="str">
            <v>MEDIA &amp; ENTERTAINMENT</v>
          </cell>
        </row>
        <row r="1243">
          <cell r="D1243" t="str">
            <v>INE560K01014</v>
          </cell>
          <cell r="E1243" t="str">
            <v>040102004</v>
          </cell>
          <cell r="F1243" t="str">
            <v>NBFC</v>
          </cell>
          <cell r="G1243" t="str">
            <v>040102</v>
          </cell>
          <cell r="H1243" t="str">
            <v>FINANCE</v>
          </cell>
          <cell r="I1243" t="str">
            <v>0401</v>
          </cell>
          <cell r="J1243" t="str">
            <v>FINANCIAL SERVICES</v>
          </cell>
        </row>
        <row r="1244">
          <cell r="D1244" t="str">
            <v>INE457L01011</v>
          </cell>
          <cell r="E1244" t="str">
            <v>020201002</v>
          </cell>
          <cell r="F1244" t="str">
            <v>CONSUMER ELECTRONICS</v>
          </cell>
          <cell r="G1244" t="str">
            <v>020201</v>
          </cell>
          <cell r="H1244" t="str">
            <v>CONSUMER DURABLES</v>
          </cell>
          <cell r="I1244" t="str">
            <v>0202</v>
          </cell>
          <cell r="J1244" t="str">
            <v>CONSUMER GOODS</v>
          </cell>
        </row>
        <row r="1245">
          <cell r="D1245" t="str">
            <v>INE179A01014</v>
          </cell>
          <cell r="E1245" t="str">
            <v>020202010</v>
          </cell>
          <cell r="F1245" t="str">
            <v>PERSONAL CARE</v>
          </cell>
          <cell r="G1245" t="str">
            <v>020202</v>
          </cell>
          <cell r="H1245" t="str">
            <v>CONSUMER NON DURABLES</v>
          </cell>
          <cell r="I1245" t="str">
            <v>0202</v>
          </cell>
          <cell r="J1245" t="str">
            <v>CONSUMER GOODS</v>
          </cell>
        </row>
        <row r="1246">
          <cell r="D1246" t="str">
            <v>INE199A01012</v>
          </cell>
          <cell r="E1246" t="str">
            <v>050201002</v>
          </cell>
          <cell r="F1246" t="str">
            <v>PHARMACEUTICALS</v>
          </cell>
          <cell r="G1246" t="str">
            <v>050201</v>
          </cell>
          <cell r="H1246" t="str">
            <v>PHARMACEUTICALS</v>
          </cell>
          <cell r="I1246" t="str">
            <v>0502</v>
          </cell>
          <cell r="J1246" t="str">
            <v>PHARMA</v>
          </cell>
        </row>
        <row r="1247">
          <cell r="D1247" t="str">
            <v>INE940H01014</v>
          </cell>
          <cell r="E1247" t="str">
            <v>020401003</v>
          </cell>
          <cell r="F1247" t="str">
            <v>TRADING - TEXTILES</v>
          </cell>
          <cell r="G1247" t="str">
            <v>020401</v>
          </cell>
          <cell r="H1247" t="str">
            <v>TEXTILE PRODUCTS</v>
          </cell>
          <cell r="I1247" t="str">
            <v>0204</v>
          </cell>
          <cell r="J1247" t="str">
            <v>TEXTILES</v>
          </cell>
        </row>
        <row r="1248">
          <cell r="D1248" t="str">
            <v>INE602A01023</v>
          </cell>
          <cell r="E1248" t="str">
            <v>010201001</v>
          </cell>
          <cell r="F1248" t="str">
            <v>CHEMICALS - INORGANIC</v>
          </cell>
          <cell r="G1248" t="str">
            <v>010201</v>
          </cell>
          <cell r="H1248" t="str">
            <v>CHEMICALS</v>
          </cell>
          <cell r="I1248" t="str">
            <v>0102</v>
          </cell>
          <cell r="J1248" t="str">
            <v>CHEMICALS</v>
          </cell>
        </row>
        <row r="1249">
          <cell r="D1249" t="str">
            <v>INE211B01039</v>
          </cell>
          <cell r="E1249" t="str">
            <v>070201003</v>
          </cell>
          <cell r="F1249" t="str">
            <v>RESIDENTIAL/COMMERCIAL/SEZ Project</v>
          </cell>
          <cell r="G1249" t="str">
            <v>070201</v>
          </cell>
          <cell r="H1249" t="str">
            <v>CONSTRUCTION</v>
          </cell>
          <cell r="I1249" t="str">
            <v>0702</v>
          </cell>
          <cell r="J1249" t="str">
            <v>CONSTRUCTION</v>
          </cell>
        </row>
        <row r="1250">
          <cell r="D1250" t="str">
            <v>INE318A01026</v>
          </cell>
          <cell r="E1250" t="str">
            <v>010201003</v>
          </cell>
          <cell r="F1250" t="str">
            <v>CHEMICALS - SPECIALITY</v>
          </cell>
          <cell r="G1250" t="str">
            <v>010201</v>
          </cell>
          <cell r="H1250" t="str">
            <v>CHEMICALS</v>
          </cell>
          <cell r="I1250" t="str">
            <v>0102</v>
          </cell>
          <cell r="J1250" t="str">
            <v>CHEMICALS</v>
          </cell>
        </row>
        <row r="1251">
          <cell r="D1251" t="str">
            <v>INE557Z01018</v>
          </cell>
          <cell r="E1251" t="str">
            <v>070301001</v>
          </cell>
          <cell r="F1251" t="str">
            <v>ENGINEERING-DESIGNING-CONSTRUCTION</v>
          </cell>
          <cell r="G1251" t="str">
            <v>070301</v>
          </cell>
          <cell r="H1251" t="str">
            <v>INDUSTRIAL CAPITAL GOODS</v>
          </cell>
          <cell r="I1251" t="str">
            <v>0703</v>
          </cell>
          <cell r="J1251" t="str">
            <v>INDUSTRIAL MANUFACTURING</v>
          </cell>
        </row>
        <row r="1252">
          <cell r="D1252" t="str">
            <v>INE603J01030</v>
          </cell>
          <cell r="E1252" t="str">
            <v>010302001</v>
          </cell>
          <cell r="F1252" t="str">
            <v>PESTICIDES AND AGROCHEMICALS</v>
          </cell>
          <cell r="G1252" t="str">
            <v>010302</v>
          </cell>
          <cell r="H1252" t="str">
            <v>PESTICIDES</v>
          </cell>
          <cell r="I1252" t="str">
            <v>0103</v>
          </cell>
          <cell r="J1252" t="str">
            <v>FERTILISERS &amp; PESTICIDES</v>
          </cell>
        </row>
        <row r="1253">
          <cell r="D1253" t="str">
            <v>INE417C01014</v>
          </cell>
          <cell r="E1253" t="str">
            <v>040102004</v>
          </cell>
          <cell r="F1253" t="str">
            <v>NBFC</v>
          </cell>
          <cell r="G1253" t="str">
            <v>040102</v>
          </cell>
          <cell r="H1253" t="str">
            <v>FINANCE</v>
          </cell>
          <cell r="I1253" t="str">
            <v>0401</v>
          </cell>
          <cell r="J1253" t="str">
            <v>FINANCIAL SERVICES</v>
          </cell>
        </row>
        <row r="1254">
          <cell r="D1254" t="str">
            <v>INE600A01035</v>
          </cell>
          <cell r="E1254" t="str">
            <v>020201011</v>
          </cell>
          <cell r="F1254" t="str">
            <v>PLASTIC PRODUCTS - CONSUMER</v>
          </cell>
          <cell r="G1254" t="str">
            <v>020201</v>
          </cell>
          <cell r="H1254" t="str">
            <v>CONSUMER DURABLES</v>
          </cell>
          <cell r="I1254" t="str">
            <v>0202</v>
          </cell>
          <cell r="J1254" t="str">
            <v>CONSUMER GOODS</v>
          </cell>
        </row>
        <row r="1255">
          <cell r="D1255" t="str">
            <v>INE889E01010</v>
          </cell>
          <cell r="E1255" t="str">
            <v>020202003</v>
          </cell>
          <cell r="F1255" t="str">
            <v>BREW/DISTILLERIES</v>
          </cell>
          <cell r="G1255" t="str">
            <v>020202</v>
          </cell>
          <cell r="H1255" t="str">
            <v>CONSUMER NON DURABLES</v>
          </cell>
          <cell r="I1255" t="str">
            <v>0202</v>
          </cell>
          <cell r="J1255" t="str">
            <v>CONSUMER GOODS</v>
          </cell>
        </row>
        <row r="1256">
          <cell r="D1256" t="str">
            <v>INE156C01018</v>
          </cell>
          <cell r="E1256" t="str">
            <v>020401001</v>
          </cell>
          <cell r="F1256" t="str">
            <v>FABRICS AND GARMENTS</v>
          </cell>
          <cell r="G1256" t="str">
            <v>020401</v>
          </cell>
          <cell r="H1256" t="str">
            <v>TEXTILE PRODUCTS</v>
          </cell>
          <cell r="I1256" t="str">
            <v>0204</v>
          </cell>
          <cell r="J1256" t="str">
            <v>TEXTILES</v>
          </cell>
        </row>
        <row r="1257">
          <cell r="D1257" t="str">
            <v>INE450D01021</v>
          </cell>
          <cell r="E1257" t="str">
            <v>070301003</v>
          </cell>
          <cell r="F1257" t="str">
            <v>INDUSTRIAL EQUIPMENT</v>
          </cell>
          <cell r="G1257" t="str">
            <v>070301</v>
          </cell>
          <cell r="H1257" t="str">
            <v>INDUSTRIAL CAPITAL GOODS</v>
          </cell>
          <cell r="I1257" t="str">
            <v>0703</v>
          </cell>
          <cell r="J1257" t="str">
            <v>INDUSTRIAL MANUFACTURING</v>
          </cell>
        </row>
        <row r="1258">
          <cell r="D1258" t="str">
            <v>INE431F01018</v>
          </cell>
          <cell r="E1258" t="str">
            <v>020202014</v>
          </cell>
          <cell r="F1258" t="str">
            <v>TEA &amp;  COFFEE</v>
          </cell>
          <cell r="G1258" t="str">
            <v>020202</v>
          </cell>
          <cell r="H1258" t="str">
            <v>CONSUMER NON DURABLES</v>
          </cell>
          <cell r="I1258" t="str">
            <v>0202</v>
          </cell>
          <cell r="J1258" t="str">
            <v>CONSUMER GOODS</v>
          </cell>
        </row>
        <row r="1259">
          <cell r="D1259" t="str">
            <v>INE083C01022</v>
          </cell>
          <cell r="E1259" t="str">
            <v>010201003</v>
          </cell>
          <cell r="F1259" t="str">
            <v>CHEMICALS - SPECIALITY</v>
          </cell>
          <cell r="G1259" t="str">
            <v>010201</v>
          </cell>
          <cell r="H1259" t="str">
            <v>CHEMICALS</v>
          </cell>
          <cell r="I1259" t="str">
            <v>0102</v>
          </cell>
          <cell r="J1259" t="str">
            <v>CHEMICALS</v>
          </cell>
        </row>
        <row r="1260">
          <cell r="D1260" t="str">
            <v>INE160A01022</v>
          </cell>
          <cell r="E1260" t="str">
            <v>040101001</v>
          </cell>
          <cell r="F1260" t="str">
            <v>BANKS</v>
          </cell>
          <cell r="G1260" t="str">
            <v>040101</v>
          </cell>
          <cell r="H1260" t="str">
            <v>BANKS</v>
          </cell>
          <cell r="I1260" t="str">
            <v>0401</v>
          </cell>
          <cell r="J1260" t="str">
            <v>FINANCIAL SERVICES</v>
          </cell>
        </row>
        <row r="1261">
          <cell r="D1261" t="str">
            <v>INE859A01011</v>
          </cell>
          <cell r="E1261" t="str">
            <v>040102003</v>
          </cell>
          <cell r="F1261" t="str">
            <v>INVESTMENT COMPANIES</v>
          </cell>
          <cell r="G1261" t="str">
            <v>040102</v>
          </cell>
          <cell r="H1261" t="str">
            <v>FINANCE</v>
          </cell>
          <cell r="I1261" t="str">
            <v>0401</v>
          </cell>
          <cell r="J1261" t="str">
            <v>FINANCIAL SERVICES</v>
          </cell>
        </row>
        <row r="1262">
          <cell r="D1262" t="str">
            <v>INE572E01012</v>
          </cell>
          <cell r="E1262" t="str">
            <v>040102002</v>
          </cell>
          <cell r="F1262" t="str">
            <v>HOUSING FINANCE</v>
          </cell>
          <cell r="G1262" t="str">
            <v>040102</v>
          </cell>
          <cell r="H1262" t="str">
            <v>FINANCE</v>
          </cell>
          <cell r="I1262" t="str">
            <v>0401</v>
          </cell>
          <cell r="J1262" t="str">
            <v>FINANCIAL SERVICES</v>
          </cell>
        </row>
        <row r="1263">
          <cell r="D1263" t="str">
            <v>INE392B01011</v>
          </cell>
          <cell r="E1263" t="str">
            <v>020301002</v>
          </cell>
          <cell r="F1263" t="str">
            <v>FILM PRODUCTION, DISTRIBUTION &amp; EXHIBITION</v>
          </cell>
          <cell r="G1263" t="str">
            <v>020301</v>
          </cell>
          <cell r="H1263" t="str">
            <v>MEDIA &amp; ENTERTAINMENT</v>
          </cell>
          <cell r="I1263" t="str">
            <v>0203</v>
          </cell>
          <cell r="J1263" t="str">
            <v>MEDIA &amp; ENTERTAINMENT</v>
          </cell>
        </row>
        <row r="1264">
          <cell r="D1264" t="str">
            <v>INE195J01029</v>
          </cell>
          <cell r="E1264" t="str">
            <v>070201001</v>
          </cell>
          <cell r="F1264" t="str">
            <v>CONSTRUCTION CIVIL</v>
          </cell>
          <cell r="G1264" t="str">
            <v>070201</v>
          </cell>
          <cell r="H1264" t="str">
            <v>CONSTRUCTION</v>
          </cell>
          <cell r="I1264" t="str">
            <v>0702</v>
          </cell>
          <cell r="J1264" t="str">
            <v>CONSTRUCTION</v>
          </cell>
        </row>
        <row r="1265">
          <cell r="D1265" t="str">
            <v>INE888B01018</v>
          </cell>
          <cell r="E1265" t="str">
            <v>070201003</v>
          </cell>
          <cell r="F1265" t="str">
            <v>RESIDENTIAL/COMMERCIAL/SEZ Project</v>
          </cell>
          <cell r="G1265" t="str">
            <v>070201</v>
          </cell>
          <cell r="H1265" t="str">
            <v>CONSTRUCTION</v>
          </cell>
          <cell r="I1265" t="str">
            <v>0702</v>
          </cell>
          <cell r="J1265" t="str">
            <v>CONSTRUCTION</v>
          </cell>
        </row>
        <row r="1266">
          <cell r="D1266" t="str">
            <v>INE371C01013</v>
          </cell>
          <cell r="E1266" t="str">
            <v>010201004</v>
          </cell>
          <cell r="F1266" t="str">
            <v>DYES AND PIGMENTS</v>
          </cell>
          <cell r="G1266" t="str">
            <v>010201</v>
          </cell>
          <cell r="H1266" t="str">
            <v>CHEMICALS</v>
          </cell>
          <cell r="I1266" t="str">
            <v>0102</v>
          </cell>
          <cell r="J1266" t="str">
            <v>CHEMICALS</v>
          </cell>
        </row>
        <row r="1267">
          <cell r="D1267" t="str">
            <v>INE637C01025</v>
          </cell>
          <cell r="E1267" t="str">
            <v>070201004</v>
          </cell>
          <cell r="F1267" t="str">
            <v>SANITARY WARE</v>
          </cell>
          <cell r="G1267" t="str">
            <v>070201</v>
          </cell>
          <cell r="H1267" t="str">
            <v>CONSTRUCTION</v>
          </cell>
          <cell r="I1267" t="str">
            <v>0702</v>
          </cell>
          <cell r="J1267" t="str">
            <v>CONSTRUCTION</v>
          </cell>
        </row>
        <row r="1268">
          <cell r="D1268" t="str">
            <v>INE455K01017</v>
          </cell>
          <cell r="E1268" t="str">
            <v>070302003</v>
          </cell>
          <cell r="F1268" t="str">
            <v>CABLES - ELECTRICALS</v>
          </cell>
          <cell r="G1268" t="str">
            <v>070302</v>
          </cell>
          <cell r="H1268" t="str">
            <v>INDUSTRIAL PRODUCTS</v>
          </cell>
          <cell r="I1268" t="str">
            <v>0703</v>
          </cell>
          <cell r="J1268" t="str">
            <v>INDUSTRIAL MANUFACTURING</v>
          </cell>
        </row>
        <row r="1269">
          <cell r="D1269" t="str">
            <v>INE205C01021</v>
          </cell>
          <cell r="E1269" t="str">
            <v>050201001</v>
          </cell>
          <cell r="F1269" t="str">
            <v>MEDICAL EQUIPMENT</v>
          </cell>
          <cell r="G1269" t="str">
            <v>050201</v>
          </cell>
          <cell r="H1269" t="str">
            <v>PHARMACEUTICALS</v>
          </cell>
          <cell r="I1269" t="str">
            <v>0502</v>
          </cell>
          <cell r="J1269" t="str">
            <v>PHARMA</v>
          </cell>
        </row>
        <row r="1270">
          <cell r="D1270" t="str">
            <v>INE633B01018</v>
          </cell>
          <cell r="E1270" t="str">
            <v>070302008</v>
          </cell>
          <cell r="F1270" t="str">
            <v>PACKAGING</v>
          </cell>
          <cell r="G1270" t="str">
            <v>070302</v>
          </cell>
          <cell r="H1270" t="str">
            <v>INDUSTRIAL PRODUCTS</v>
          </cell>
          <cell r="I1270" t="str">
            <v>0703</v>
          </cell>
          <cell r="J1270" t="str">
            <v>INDUSTRIAL MANUFACTURING</v>
          </cell>
        </row>
        <row r="1271">
          <cell r="D1271" t="str">
            <v>INE838E01017</v>
          </cell>
          <cell r="E1271" t="str">
            <v>020202013</v>
          </cell>
          <cell r="F1271" t="str">
            <v>SUGAR</v>
          </cell>
          <cell r="G1271" t="str">
            <v>020202</v>
          </cell>
          <cell r="H1271" t="str">
            <v>CONSUMER NON DURABLES</v>
          </cell>
          <cell r="I1271" t="str">
            <v>0202</v>
          </cell>
          <cell r="J1271" t="str">
            <v>CONSUMER GOODS</v>
          </cell>
        </row>
        <row r="1272">
          <cell r="D1272" t="str">
            <v>INE650Z01011</v>
          </cell>
          <cell r="E1272" t="str">
            <v>020201002</v>
          </cell>
          <cell r="F1272" t="str">
            <v>CONSUMER ELECTRONICS</v>
          </cell>
          <cell r="G1272" t="str">
            <v>020201</v>
          </cell>
          <cell r="H1272" t="str">
            <v>CONSUMER DURABLES</v>
          </cell>
          <cell r="I1272" t="str">
            <v>0202</v>
          </cell>
          <cell r="J1272" t="str">
            <v>CONSUMER GOODS</v>
          </cell>
        </row>
        <row r="1273">
          <cell r="D1273" t="str">
            <v>INE752E01010</v>
          </cell>
          <cell r="E1273" t="str">
            <v>030201003</v>
          </cell>
          <cell r="F1273" t="str">
            <v>POWER - TRANSMISSION</v>
          </cell>
          <cell r="G1273" t="str">
            <v>030201</v>
          </cell>
          <cell r="H1273" t="str">
            <v>POWER</v>
          </cell>
          <cell r="I1273" t="str">
            <v>0302</v>
          </cell>
          <cell r="J1273" t="str">
            <v>POWER</v>
          </cell>
        </row>
        <row r="1274">
          <cell r="D1274" t="str">
            <v>INE07Y701011</v>
          </cell>
          <cell r="E1274" t="str">
            <v>070301004</v>
          </cell>
          <cell r="F1274" t="str">
            <v>POWER EQUIPMENT</v>
          </cell>
          <cell r="G1274" t="str">
            <v>070301</v>
          </cell>
          <cell r="H1274" t="str">
            <v>INDUSTRIAL CAPITAL GOODS</v>
          </cell>
          <cell r="I1274" t="str">
            <v>0703</v>
          </cell>
          <cell r="J1274" t="str">
            <v>INDUSTRIAL MANUFACTURING</v>
          </cell>
        </row>
        <row r="1275">
          <cell r="D1275" t="str">
            <v>INE211R01019</v>
          </cell>
          <cell r="E1275" t="str">
            <v>070202001</v>
          </cell>
          <cell r="F1275" t="str">
            <v>ENGINEERING-DESIGNING-CONSTRUCTION</v>
          </cell>
          <cell r="G1275" t="str">
            <v>070202</v>
          </cell>
          <cell r="H1275" t="str">
            <v>CONSTRUCTION PROJECT</v>
          </cell>
          <cell r="I1275" t="str">
            <v>0702</v>
          </cell>
          <cell r="J1275" t="str">
            <v>CONSTRUCTION</v>
          </cell>
        </row>
        <row r="1276">
          <cell r="D1276" t="str">
            <v>INE095I01015</v>
          </cell>
          <cell r="E1276" t="str">
            <v>070101001</v>
          </cell>
          <cell r="F1276" t="str">
            <v>AUTO ANCILLARIES</v>
          </cell>
          <cell r="G1276" t="str">
            <v>070101</v>
          </cell>
          <cell r="H1276" t="str">
            <v>AUTO ANCILLARIES</v>
          </cell>
          <cell r="I1276" t="str">
            <v>0701</v>
          </cell>
          <cell r="J1276" t="str">
            <v>AUTOMOBILE</v>
          </cell>
        </row>
        <row r="1277">
          <cell r="D1277" t="str">
            <v>INE050001010</v>
          </cell>
          <cell r="E1277" t="str">
            <v>070302009</v>
          </cell>
          <cell r="F1277" t="str">
            <v>PLASTIC PRODUCTS</v>
          </cell>
          <cell r="G1277" t="str">
            <v>070302</v>
          </cell>
          <cell r="H1277" t="str">
            <v>INDUSTRIAL PRODUCTS</v>
          </cell>
          <cell r="I1277" t="str">
            <v>0703</v>
          </cell>
          <cell r="J1277" t="str">
            <v>INDUSTRIAL MANUFACTURING</v>
          </cell>
        </row>
        <row r="1278">
          <cell r="D1278" t="str">
            <v>INE302M01033</v>
          </cell>
          <cell r="E1278" t="str">
            <v>020202005</v>
          </cell>
          <cell r="F1278" t="str">
            <v>CONSUMER FOOD</v>
          </cell>
          <cell r="G1278" t="str">
            <v>020202</v>
          </cell>
          <cell r="H1278" t="str">
            <v>CONSUMER NON DURABLES</v>
          </cell>
          <cell r="I1278" t="str">
            <v>0202</v>
          </cell>
          <cell r="J1278" t="str">
            <v>CONSUMER GOODS</v>
          </cell>
        </row>
        <row r="1279">
          <cell r="D1279" t="str">
            <v>INE495J01015</v>
          </cell>
          <cell r="E1279" t="str">
            <v>020401001</v>
          </cell>
          <cell r="F1279" t="str">
            <v>FABRICS AND GARMENTS</v>
          </cell>
          <cell r="G1279" t="str">
            <v>020401</v>
          </cell>
          <cell r="H1279" t="str">
            <v>TEXTILE PRODUCTS</v>
          </cell>
          <cell r="I1279" t="str">
            <v>0204</v>
          </cell>
          <cell r="J1279" t="str">
            <v>TEXTILES</v>
          </cell>
        </row>
        <row r="1280">
          <cell r="D1280" t="str">
            <v>INE505C01016</v>
          </cell>
          <cell r="E1280" t="str">
            <v>070201003</v>
          </cell>
          <cell r="F1280" t="str">
            <v>RESIDENTIAL/COMMERCIAL/SEZ Project</v>
          </cell>
          <cell r="G1280" t="str">
            <v>070201</v>
          </cell>
          <cell r="H1280" t="str">
            <v>CONSTRUCTION</v>
          </cell>
          <cell r="I1280" t="str">
            <v>0702</v>
          </cell>
          <cell r="J1280" t="str">
            <v>CONSTRUCTION</v>
          </cell>
        </row>
        <row r="1281">
          <cell r="D1281" t="str">
            <v>INE074A01025</v>
          </cell>
          <cell r="E1281" t="str">
            <v>070301001</v>
          </cell>
          <cell r="F1281" t="str">
            <v>ENGINEERING-DESIGNING-CONSTRUCTION</v>
          </cell>
          <cell r="G1281" t="str">
            <v>070301</v>
          </cell>
          <cell r="H1281" t="str">
            <v>INDUSTRIAL CAPITAL GOODS</v>
          </cell>
          <cell r="I1281" t="str">
            <v>0703</v>
          </cell>
          <cell r="J1281" t="str">
            <v>INDUSTRIAL MANUFACTURING</v>
          </cell>
        </row>
        <row r="1282">
          <cell r="D1282" t="str">
            <v>INE603A01013</v>
          </cell>
          <cell r="E1282" t="str">
            <v>010401004</v>
          </cell>
          <cell r="F1282" t="str">
            <v>STEEL</v>
          </cell>
          <cell r="G1282" t="str">
            <v>010401</v>
          </cell>
          <cell r="H1282" t="str">
            <v>FERROUS METALS</v>
          </cell>
          <cell r="I1282" t="str">
            <v>0104</v>
          </cell>
          <cell r="J1282" t="str">
            <v>METALS</v>
          </cell>
        </row>
        <row r="1283">
          <cell r="D1283" t="str">
            <v>INE696K01024</v>
          </cell>
          <cell r="E1283" t="str">
            <v>010401005</v>
          </cell>
          <cell r="F1283" t="str">
            <v>STEEL PRODUCTS</v>
          </cell>
          <cell r="G1283" t="str">
            <v>010401</v>
          </cell>
          <cell r="H1283" t="str">
            <v>FERROUS METALS</v>
          </cell>
          <cell r="I1283" t="str">
            <v>0104</v>
          </cell>
          <cell r="J1283" t="str">
            <v>METALS</v>
          </cell>
        </row>
        <row r="1284">
          <cell r="D1284" t="str">
            <v>INE308H01022</v>
          </cell>
          <cell r="E1284" t="str">
            <v>070202001</v>
          </cell>
          <cell r="F1284" t="str">
            <v>ENGINEERING-DESIGNING-CONSTRUCTION</v>
          </cell>
          <cell r="G1284" t="str">
            <v>070202</v>
          </cell>
          <cell r="H1284" t="str">
            <v>CONSTRUCTION PROJECT</v>
          </cell>
          <cell r="I1284" t="str">
            <v>0702</v>
          </cell>
          <cell r="J1284" t="str">
            <v>CONSTRUCTION</v>
          </cell>
        </row>
        <row r="1285">
          <cell r="D1285" t="str">
            <v>INE546Y01022</v>
          </cell>
          <cell r="E1285" t="str">
            <v>020201004</v>
          </cell>
          <cell r="F1285" t="str">
            <v>FURNITURE AND FURNISHING</v>
          </cell>
          <cell r="G1285" t="str">
            <v>020201</v>
          </cell>
          <cell r="H1285" t="str">
            <v>CONSUMER DURABLES</v>
          </cell>
          <cell r="I1285" t="str">
            <v>0202</v>
          </cell>
          <cell r="J1285" t="str">
            <v>CONSUMER GOODS</v>
          </cell>
        </row>
        <row r="1286">
          <cell r="D1286" t="str">
            <v>INE484I01029</v>
          </cell>
          <cell r="E1286" t="str">
            <v>070101001</v>
          </cell>
          <cell r="F1286" t="str">
            <v>AUTO ANCILLARIES</v>
          </cell>
          <cell r="G1286" t="str">
            <v>070101</v>
          </cell>
          <cell r="H1286" t="str">
            <v>AUTO ANCILLARIES</v>
          </cell>
          <cell r="I1286" t="str">
            <v>0701</v>
          </cell>
          <cell r="J1286" t="str">
            <v>AUTOMOBILE</v>
          </cell>
        </row>
        <row r="1287">
          <cell r="D1287" t="str">
            <v>INE283A01014</v>
          </cell>
          <cell r="E1287" t="str">
            <v>020402001</v>
          </cell>
          <cell r="F1287" t="str">
            <v>SPINNING-COTTON/BLENDED</v>
          </cell>
          <cell r="G1287" t="str">
            <v>020402</v>
          </cell>
          <cell r="H1287" t="str">
            <v>TEXTILES - COTTON</v>
          </cell>
          <cell r="I1287" t="str">
            <v>0204</v>
          </cell>
          <cell r="J1287" t="str">
            <v>TEXTILES</v>
          </cell>
        </row>
        <row r="1288">
          <cell r="D1288" t="str">
            <v>INE372C01029</v>
          </cell>
          <cell r="E1288" t="str">
            <v>010403002</v>
          </cell>
          <cell r="F1288" t="str">
            <v>COPPER &amp; COPPER PRODUCTS</v>
          </cell>
          <cell r="G1288" t="str">
            <v>010403</v>
          </cell>
          <cell r="H1288" t="str">
            <v>NON - FERROUS METALS</v>
          </cell>
          <cell r="I1288" t="str">
            <v>0104</v>
          </cell>
          <cell r="J1288" t="str">
            <v>METALS</v>
          </cell>
        </row>
        <row r="1289">
          <cell r="D1289" t="str">
            <v>INE863B01011</v>
          </cell>
          <cell r="E1289" t="str">
            <v>010201005</v>
          </cell>
          <cell r="F1289" t="str">
            <v>EXPLOSIVES</v>
          </cell>
          <cell r="G1289" t="str">
            <v>010201</v>
          </cell>
          <cell r="H1289" t="str">
            <v>CHEMICALS</v>
          </cell>
          <cell r="I1289" t="str">
            <v>0102</v>
          </cell>
          <cell r="J1289" t="str">
            <v>CHEMICALS</v>
          </cell>
        </row>
        <row r="1290">
          <cell r="D1290" t="str">
            <v>INE342A01018</v>
          </cell>
          <cell r="E1290" t="str">
            <v>070301001</v>
          </cell>
          <cell r="F1290" t="str">
            <v>ENGINEERING-DESIGNING-CONSTRUCTION</v>
          </cell>
          <cell r="G1290" t="str">
            <v>070301</v>
          </cell>
          <cell r="H1290" t="str">
            <v>INDUSTRIAL CAPITAL GOODS</v>
          </cell>
          <cell r="I1290" t="str">
            <v>0703</v>
          </cell>
          <cell r="J1290" t="str">
            <v>INDUSTRIAL MANUFACTURING</v>
          </cell>
        </row>
        <row r="1291">
          <cell r="D1291" t="str">
            <v>INE309M01012</v>
          </cell>
          <cell r="E1291" t="str">
            <v>070302009</v>
          </cell>
          <cell r="F1291" t="str">
            <v>PLASTIC PRODUCTS</v>
          </cell>
          <cell r="G1291" t="str">
            <v>070302</v>
          </cell>
          <cell r="H1291" t="str">
            <v>INDUSTRIAL PRODUCTS</v>
          </cell>
          <cell r="I1291" t="str">
            <v>0703</v>
          </cell>
          <cell r="J1291" t="str">
            <v>INDUSTRIAL MANUFACTURING</v>
          </cell>
        </row>
        <row r="1292">
          <cell r="D1292" t="str">
            <v>INE980A01023</v>
          </cell>
          <cell r="E1292" t="str">
            <v>020301003</v>
          </cell>
          <cell r="F1292" t="str">
            <v>MEDIA &amp; ENTERTAINMENT</v>
          </cell>
          <cell r="G1292" t="str">
            <v>020301</v>
          </cell>
          <cell r="H1292" t="str">
            <v>MEDIA &amp; ENTERTAINMENT</v>
          </cell>
          <cell r="I1292" t="str">
            <v>0203</v>
          </cell>
          <cell r="J1292" t="str">
            <v>MEDIA &amp; ENTERTAINMENT</v>
          </cell>
        </row>
        <row r="1293">
          <cell r="D1293" t="str">
            <v>INE811K01011</v>
          </cell>
          <cell r="E1293" t="str">
            <v>070201003</v>
          </cell>
          <cell r="F1293" t="str">
            <v>RESIDENTIAL/COMMERCIAL/SEZ Project</v>
          </cell>
          <cell r="G1293" t="str">
            <v>070201</v>
          </cell>
          <cell r="H1293" t="str">
            <v>CONSTRUCTION</v>
          </cell>
          <cell r="I1293" t="str">
            <v>0702</v>
          </cell>
          <cell r="J1293" t="str">
            <v>CONSTRUCTION</v>
          </cell>
        </row>
        <row r="1294">
          <cell r="D1294" t="str">
            <v>INE726V01018</v>
          </cell>
          <cell r="E1294" t="str">
            <v>070101001</v>
          </cell>
          <cell r="F1294" t="str">
            <v>AUTO ANCILLARIES</v>
          </cell>
          <cell r="G1294" t="str">
            <v>070101</v>
          </cell>
          <cell r="H1294" t="str">
            <v>AUTO ANCILLARIES</v>
          </cell>
          <cell r="I1294" t="str">
            <v>0701</v>
          </cell>
          <cell r="J1294" t="str">
            <v>AUTOMOBILE</v>
          </cell>
        </row>
        <row r="1295">
          <cell r="D1295" t="str">
            <v>INE032B01021</v>
          </cell>
          <cell r="E1295" t="str">
            <v>040102005</v>
          </cell>
          <cell r="F1295" t="str">
            <v>OTHER FINANCIAL SERVICES</v>
          </cell>
          <cell r="G1295" t="str">
            <v>040102</v>
          </cell>
          <cell r="H1295" t="str">
            <v>FINANCE</v>
          </cell>
          <cell r="I1295" t="str">
            <v>0401</v>
          </cell>
          <cell r="J1295" t="str">
            <v>FINANCIAL SERVICES</v>
          </cell>
        </row>
        <row r="1296">
          <cell r="D1296" t="str">
            <v>INE689W01016</v>
          </cell>
          <cell r="E1296" t="str">
            <v>070302009</v>
          </cell>
          <cell r="F1296" t="str">
            <v>PLASTIC PRODUCTS</v>
          </cell>
          <cell r="G1296" t="str">
            <v>070302</v>
          </cell>
          <cell r="H1296" t="str">
            <v>INDUSTRIAL PRODUCTS</v>
          </cell>
          <cell r="I1296" t="str">
            <v>0703</v>
          </cell>
          <cell r="J1296" t="str">
            <v>INDUSTRIAL MANUFACTURING</v>
          </cell>
        </row>
        <row r="1297">
          <cell r="D1297" t="str">
            <v>INE974Z01015</v>
          </cell>
          <cell r="E1297" t="str">
            <v>020201004</v>
          </cell>
          <cell r="F1297" t="str">
            <v>FURNITURE AND FURNISHING</v>
          </cell>
          <cell r="G1297" t="str">
            <v>020201</v>
          </cell>
          <cell r="H1297" t="str">
            <v>CONSUMER DURABLES</v>
          </cell>
          <cell r="I1297" t="str">
            <v>0202</v>
          </cell>
          <cell r="J1297" t="str">
            <v>CONSUMER GOODS</v>
          </cell>
        </row>
        <row r="1298">
          <cell r="D1298" t="str">
            <v>INE959A01019</v>
          </cell>
          <cell r="E1298" t="str">
            <v>010201003</v>
          </cell>
          <cell r="F1298" t="str">
            <v>CHEMICALS - SPECIALITY</v>
          </cell>
          <cell r="G1298" t="str">
            <v>010201</v>
          </cell>
          <cell r="H1298" t="str">
            <v>CHEMICALS</v>
          </cell>
          <cell r="I1298" t="str">
            <v>0102</v>
          </cell>
          <cell r="J1298" t="str">
            <v>CHEMICALS</v>
          </cell>
        </row>
        <row r="1299">
          <cell r="D1299" t="str">
            <v>INE994V01012</v>
          </cell>
          <cell r="E1299" t="str">
            <v>010201004</v>
          </cell>
          <cell r="F1299" t="str">
            <v>DYES AND PIGMENTS</v>
          </cell>
          <cell r="G1299" t="str">
            <v>010201</v>
          </cell>
          <cell r="H1299" t="str">
            <v>CHEMICALS</v>
          </cell>
          <cell r="I1299" t="str">
            <v>0102</v>
          </cell>
          <cell r="J1299" t="str">
            <v>CHEMICALS</v>
          </cell>
        </row>
        <row r="1300">
          <cell r="D1300" t="str">
            <v>INE217G01027</v>
          </cell>
          <cell r="E1300" t="str">
            <v>080105001</v>
          </cell>
          <cell r="F1300" t="str">
            <v>TRADING</v>
          </cell>
          <cell r="G1300" t="str">
            <v>080105</v>
          </cell>
          <cell r="H1300" t="str">
            <v>TRADING</v>
          </cell>
          <cell r="I1300" t="str">
            <v>0801</v>
          </cell>
          <cell r="J1300" t="str">
            <v>SERVICES</v>
          </cell>
        </row>
        <row r="1301">
          <cell r="D1301" t="str">
            <v>INE195N01013</v>
          </cell>
          <cell r="E1301" t="str">
            <v>070201003</v>
          </cell>
          <cell r="F1301" t="str">
            <v>RESIDENTIAL/COMMERCIAL/SEZ Project</v>
          </cell>
          <cell r="G1301" t="str">
            <v>070201</v>
          </cell>
          <cell r="H1301" t="str">
            <v>CONSTRUCTION</v>
          </cell>
          <cell r="I1301" t="str">
            <v>0702</v>
          </cell>
          <cell r="J1301" t="str">
            <v>CONSTRUCTION</v>
          </cell>
        </row>
        <row r="1302">
          <cell r="D1302" t="str">
            <v>INE010A01011</v>
          </cell>
          <cell r="E1302" t="str">
            <v>010101001</v>
          </cell>
          <cell r="F1302" t="str">
            <v>CEMENT</v>
          </cell>
          <cell r="G1302" t="str">
            <v>010101</v>
          </cell>
          <cell r="H1302" t="str">
            <v>CEMENT</v>
          </cell>
          <cell r="I1302" t="str">
            <v>0101</v>
          </cell>
          <cell r="J1302" t="str">
            <v>CEMENT &amp; CEMENT PRODUCTS</v>
          </cell>
        </row>
        <row r="1303">
          <cell r="D1303" t="str">
            <v>INE608A01012</v>
          </cell>
          <cell r="E1303" t="str">
            <v>040101001</v>
          </cell>
          <cell r="F1303" t="str">
            <v>BANKS</v>
          </cell>
          <cell r="G1303" t="str">
            <v>040101</v>
          </cell>
          <cell r="H1303" t="str">
            <v>BANKS</v>
          </cell>
          <cell r="I1303" t="str">
            <v>0401</v>
          </cell>
          <cell r="J1303" t="str">
            <v>FINANCIAL SERVICES</v>
          </cell>
        </row>
        <row r="1304">
          <cell r="D1304" t="str">
            <v>INE488V01015</v>
          </cell>
          <cell r="E1304" t="str">
            <v>070201003</v>
          </cell>
          <cell r="F1304" t="str">
            <v>RESIDENTIAL/COMMERCIAL/SEZ Project</v>
          </cell>
          <cell r="G1304" t="str">
            <v>070201</v>
          </cell>
          <cell r="H1304" t="str">
            <v>CONSTRUCTION</v>
          </cell>
          <cell r="I1304" t="str">
            <v>0702</v>
          </cell>
          <cell r="J1304" t="str">
            <v>CONSTRUCTION</v>
          </cell>
        </row>
        <row r="1305">
          <cell r="D1305" t="str">
            <v>INE877F01012</v>
          </cell>
          <cell r="E1305" t="str">
            <v>030201002</v>
          </cell>
          <cell r="F1305" t="str">
            <v>POWER TRADING</v>
          </cell>
          <cell r="G1305" t="str">
            <v>030201</v>
          </cell>
          <cell r="H1305" t="str">
            <v>POWER</v>
          </cell>
          <cell r="I1305" t="str">
            <v>0302</v>
          </cell>
          <cell r="J1305" t="str">
            <v>POWER</v>
          </cell>
        </row>
        <row r="1306">
          <cell r="D1306" t="str">
            <v>INE034D01031</v>
          </cell>
          <cell r="E1306" t="str">
            <v>080107001</v>
          </cell>
          <cell r="F1306" t="str">
            <v>DIVERSIFIED COMMERCIAL SERVICES</v>
          </cell>
          <cell r="G1306" t="str">
            <v>080107</v>
          </cell>
          <cell r="H1306" t="str">
            <v>COMMERCIAL SERVICES</v>
          </cell>
          <cell r="I1306" t="str">
            <v>0801</v>
          </cell>
          <cell r="J1306" t="str">
            <v>SERVICES</v>
          </cell>
        </row>
        <row r="1307">
          <cell r="D1307" t="str">
            <v>INE335X01014</v>
          </cell>
          <cell r="E1307" t="str">
            <v>020201002</v>
          </cell>
          <cell r="F1307" t="str">
            <v>CONSUMER ELECTRONICS</v>
          </cell>
          <cell r="G1307" t="str">
            <v>020201</v>
          </cell>
          <cell r="H1307" t="str">
            <v>CONSUMER DURABLES</v>
          </cell>
          <cell r="I1307" t="str">
            <v>0202</v>
          </cell>
          <cell r="J1307" t="str">
            <v>CONSUMER GOODS</v>
          </cell>
        </row>
        <row r="1308">
          <cell r="D1308" t="str">
            <v>INE277B01014</v>
          </cell>
          <cell r="E1308" t="str">
            <v>010302001</v>
          </cell>
          <cell r="F1308" t="str">
            <v>PESTICIDES AND AGROCHEMICALS</v>
          </cell>
          <cell r="G1308" t="str">
            <v>010302</v>
          </cell>
          <cell r="H1308" t="str">
            <v>PESTICIDES</v>
          </cell>
          <cell r="I1308" t="str">
            <v>0103</v>
          </cell>
          <cell r="J1308" t="str">
            <v>FERTILISERS &amp; PESTICIDES</v>
          </cell>
        </row>
        <row r="1309">
          <cell r="D1309" t="str">
            <v>INE701B01021</v>
          </cell>
          <cell r="E1309" t="str">
            <v>070202001</v>
          </cell>
          <cell r="F1309" t="str">
            <v>ENGINEERING-DESIGNING-CONSTRUCTION</v>
          </cell>
          <cell r="G1309" t="str">
            <v>070202</v>
          </cell>
          <cell r="H1309" t="str">
            <v>CONSTRUCTION PROJECT</v>
          </cell>
          <cell r="I1309" t="str">
            <v>0702</v>
          </cell>
          <cell r="J1309" t="str">
            <v>CONSTRUCTION</v>
          </cell>
        </row>
        <row r="1310">
          <cell r="D1310" t="str">
            <v>INE323I01011</v>
          </cell>
          <cell r="E1310" t="str">
            <v>070201003</v>
          </cell>
          <cell r="F1310" t="str">
            <v>RESIDENTIAL/COMMERCIAL/SEZ Project</v>
          </cell>
          <cell r="G1310" t="str">
            <v>070201</v>
          </cell>
          <cell r="H1310" t="str">
            <v>CONSTRUCTION</v>
          </cell>
          <cell r="I1310" t="str">
            <v>0702</v>
          </cell>
          <cell r="J1310" t="str">
            <v>CONSTRUCTION</v>
          </cell>
        </row>
        <row r="1311">
          <cell r="D1311" t="str">
            <v>INE728W01012</v>
          </cell>
          <cell r="E1311" t="str">
            <v>070201003</v>
          </cell>
          <cell r="F1311" t="str">
            <v>RESIDENTIAL/COMMERCIAL/SEZ Project</v>
          </cell>
          <cell r="G1311" t="str">
            <v>070201</v>
          </cell>
          <cell r="H1311" t="str">
            <v>CONSTRUCTION</v>
          </cell>
          <cell r="I1311" t="str">
            <v>0702</v>
          </cell>
          <cell r="J1311" t="str">
            <v>CONSTRUCTION</v>
          </cell>
        </row>
        <row r="1312">
          <cell r="D1312" t="str">
            <v>INE191H01014</v>
          </cell>
          <cell r="E1312" t="str">
            <v>020301002</v>
          </cell>
          <cell r="F1312" t="str">
            <v>FILM PRODUCTION, DISTRIBUTION &amp; EXHIBITION</v>
          </cell>
          <cell r="G1312" t="str">
            <v>020301</v>
          </cell>
          <cell r="H1312" t="str">
            <v>MEDIA &amp; ENTERTAINMENT</v>
          </cell>
          <cell r="I1312" t="str">
            <v>0203</v>
          </cell>
          <cell r="J1312" t="str">
            <v>MEDIA &amp; ENTERTAINMENT</v>
          </cell>
        </row>
        <row r="1313">
          <cell r="D1313" t="str">
            <v>INE615P01015</v>
          </cell>
          <cell r="E1313" t="str">
            <v>080108001</v>
          </cell>
          <cell r="F1313" t="str">
            <v>DIVERSIFIED SERVICES</v>
          </cell>
          <cell r="G1313" t="str">
            <v>080108</v>
          </cell>
          <cell r="H1313" t="str">
            <v>SERVICES</v>
          </cell>
          <cell r="I1313" t="str">
            <v>0801</v>
          </cell>
          <cell r="J1313" t="str">
            <v>SERVICES</v>
          </cell>
        </row>
        <row r="1314">
          <cell r="D1314" t="str">
            <v>INE306L01010</v>
          </cell>
          <cell r="E1314" t="str">
            <v>060102001</v>
          </cell>
          <cell r="F1314" t="str">
            <v>COMPUTERS - SOFTWARE</v>
          </cell>
          <cell r="G1314" t="str">
            <v>060102</v>
          </cell>
          <cell r="H1314" t="str">
            <v>SOFTWARE</v>
          </cell>
          <cell r="I1314" t="str">
            <v>0601</v>
          </cell>
          <cell r="J1314" t="str">
            <v>IT</v>
          </cell>
        </row>
        <row r="1315">
          <cell r="D1315" t="str">
            <v>INE033B01011</v>
          </cell>
          <cell r="E1315" t="str">
            <v>060102001</v>
          </cell>
          <cell r="F1315" t="str">
            <v>COMPUTERS - SOFTWARE</v>
          </cell>
          <cell r="G1315" t="str">
            <v>060102</v>
          </cell>
          <cell r="H1315" t="str">
            <v>SOFTWARE</v>
          </cell>
          <cell r="I1315" t="str">
            <v>0601</v>
          </cell>
          <cell r="J1315" t="str">
            <v>IT</v>
          </cell>
        </row>
        <row r="1316">
          <cell r="D1316" t="str">
            <v>INE874F01027</v>
          </cell>
          <cell r="E1316" t="str">
            <v>020301003</v>
          </cell>
          <cell r="F1316" t="str">
            <v>MEDIA &amp; ENTERTAINMENT</v>
          </cell>
          <cell r="G1316" t="str">
            <v>020301</v>
          </cell>
          <cell r="H1316" t="str">
            <v>MEDIA &amp; ENTERTAINMENT</v>
          </cell>
          <cell r="I1316" t="str">
            <v>0203</v>
          </cell>
          <cell r="J1316" t="str">
            <v>MEDIA &amp; ENTERTAINMENT</v>
          </cell>
        </row>
        <row r="1317">
          <cell r="D1317" t="str">
            <v>INE944F01028</v>
          </cell>
          <cell r="E1317" t="str">
            <v>020202003</v>
          </cell>
          <cell r="F1317" t="str">
            <v>BREW/DISTILLERIES</v>
          </cell>
          <cell r="G1317" t="str">
            <v>020202</v>
          </cell>
          <cell r="H1317" t="str">
            <v>CONSUMER NON DURABLES</v>
          </cell>
          <cell r="I1317" t="str">
            <v>0202</v>
          </cell>
          <cell r="J1317" t="str">
            <v>CONSUMER GOODS</v>
          </cell>
        </row>
        <row r="1318">
          <cell r="D1318" t="str">
            <v>INE919I01024</v>
          </cell>
          <cell r="E1318" t="str">
            <v>020301003</v>
          </cell>
          <cell r="F1318" t="str">
            <v>MEDIA &amp; ENTERTAINMENT</v>
          </cell>
          <cell r="G1318" t="str">
            <v>020301</v>
          </cell>
          <cell r="H1318" t="str">
            <v>MEDIA &amp; ENTERTAINMENT</v>
          </cell>
          <cell r="I1318" t="str">
            <v>0203</v>
          </cell>
          <cell r="J1318" t="str">
            <v>MEDIA &amp; ENTERTAINMENT</v>
          </cell>
        </row>
        <row r="1319">
          <cell r="D1319" t="str">
            <v>INE855B01025</v>
          </cell>
          <cell r="E1319" t="str">
            <v>010201006</v>
          </cell>
          <cell r="F1319" t="str">
            <v>PETROCHEMICALS</v>
          </cell>
          <cell r="G1319" t="str">
            <v>010201</v>
          </cell>
          <cell r="H1319" t="str">
            <v>CHEMICALS</v>
          </cell>
          <cell r="I1319" t="str">
            <v>0102</v>
          </cell>
          <cell r="J1319" t="str">
            <v>CHEMICALS</v>
          </cell>
        </row>
        <row r="1320">
          <cell r="D1320" t="str">
            <v>INE028D01025</v>
          </cell>
          <cell r="E1320" t="str">
            <v>010501001</v>
          </cell>
          <cell r="F1320" t="str">
            <v>PAPER AND PAPER PRODUCTS</v>
          </cell>
          <cell r="G1320" t="str">
            <v>010501</v>
          </cell>
          <cell r="H1320" t="str">
            <v>PAPER</v>
          </cell>
          <cell r="I1320" t="str">
            <v>0105</v>
          </cell>
          <cell r="J1320" t="str">
            <v>PAPER</v>
          </cell>
        </row>
        <row r="1321">
          <cell r="D1321" t="str">
            <v>INE343B01030</v>
          </cell>
          <cell r="E1321" t="str">
            <v>020201005</v>
          </cell>
          <cell r="F1321" t="str">
            <v>GEMS, JEWELLERY AND WATCHES</v>
          </cell>
          <cell r="G1321" t="str">
            <v>020201</v>
          </cell>
          <cell r="H1321" t="str">
            <v>CONSUMER DURABLES</v>
          </cell>
          <cell r="I1321" t="str">
            <v>0202</v>
          </cell>
          <cell r="J1321" t="str">
            <v>CONSUMER GOODS</v>
          </cell>
        </row>
        <row r="1322">
          <cell r="D1322" t="str">
            <v>INE00KV01014</v>
          </cell>
          <cell r="E1322" t="str">
            <v>080105001</v>
          </cell>
          <cell r="F1322" t="str">
            <v>TRADING</v>
          </cell>
          <cell r="G1322" t="str">
            <v>080105</v>
          </cell>
          <cell r="H1322" t="str">
            <v>TRADING</v>
          </cell>
          <cell r="I1322" t="str">
            <v>0801</v>
          </cell>
          <cell r="J1322" t="str">
            <v>SERVICES</v>
          </cell>
        </row>
        <row r="1323">
          <cell r="D1323" t="str">
            <v>INE533D01024</v>
          </cell>
          <cell r="E1323" t="str">
            <v>020403001</v>
          </cell>
          <cell r="F1323" t="str">
            <v>MAN MADE FIBRES/BLENDED</v>
          </cell>
          <cell r="G1323" t="str">
            <v>020403</v>
          </cell>
          <cell r="H1323" t="str">
            <v>TEXTILES - SYNTHETIC</v>
          </cell>
          <cell r="I1323" t="str">
            <v>0204</v>
          </cell>
          <cell r="J1323" t="str">
            <v>TEXTILES</v>
          </cell>
        </row>
        <row r="1324">
          <cell r="D1324" t="str">
            <v>INE562B01019</v>
          </cell>
          <cell r="E1324" t="str">
            <v>020202013</v>
          </cell>
          <cell r="F1324" t="str">
            <v>SUGAR</v>
          </cell>
          <cell r="G1324" t="str">
            <v>020202</v>
          </cell>
          <cell r="H1324" t="str">
            <v>CONSUMER NON DURABLES</v>
          </cell>
          <cell r="I1324" t="str">
            <v>0202</v>
          </cell>
          <cell r="J1324" t="str">
            <v>CONSUMER GOODS</v>
          </cell>
        </row>
        <row r="1325">
          <cell r="D1325" t="str">
            <v>INE952H01027</v>
          </cell>
          <cell r="E1325" t="str">
            <v>020301006</v>
          </cell>
          <cell r="F1325" t="str">
            <v>TV BROADCASTING &amp; SOFTWARE PRODUCTION</v>
          </cell>
          <cell r="G1325" t="str">
            <v>020301</v>
          </cell>
          <cell r="H1325" t="str">
            <v>MEDIA &amp; ENTERTAINMENT</v>
          </cell>
          <cell r="I1325" t="str">
            <v>0203</v>
          </cell>
          <cell r="J1325" t="str">
            <v>MEDIA &amp; ENTERTAINMENT</v>
          </cell>
        </row>
        <row r="1326">
          <cell r="D1326" t="str">
            <v>INE011H01014</v>
          </cell>
          <cell r="E1326" t="str">
            <v>020402001</v>
          </cell>
          <cell r="F1326" t="str">
            <v>SPINNING-COTTON/BLENDED</v>
          </cell>
          <cell r="G1326" t="str">
            <v>020402</v>
          </cell>
          <cell r="H1326" t="str">
            <v>TEXTILES - COTTON</v>
          </cell>
          <cell r="I1326" t="str">
            <v>0204</v>
          </cell>
          <cell r="J1326" t="str">
            <v>TEXTILES</v>
          </cell>
        </row>
        <row r="1327">
          <cell r="D1327" t="str">
            <v>INE613A01020</v>
          </cell>
          <cell r="E1327" t="str">
            <v>010302001</v>
          </cell>
          <cell r="F1327" t="str">
            <v>PESTICIDES AND AGROCHEMICALS</v>
          </cell>
          <cell r="G1327" t="str">
            <v>010302</v>
          </cell>
          <cell r="H1327" t="str">
            <v>PESTICIDES</v>
          </cell>
          <cell r="I1327" t="str">
            <v>0103</v>
          </cell>
          <cell r="J1327" t="str">
            <v>FERTILISERS &amp; PESTICIDES</v>
          </cell>
        </row>
        <row r="1328">
          <cell r="D1328" t="str">
            <v>INE278B01020</v>
          </cell>
          <cell r="E1328" t="str">
            <v>010501001</v>
          </cell>
          <cell r="F1328" t="str">
            <v>PAPER AND PAPER PRODUCTS</v>
          </cell>
          <cell r="G1328" t="str">
            <v>010501</v>
          </cell>
          <cell r="H1328" t="str">
            <v>PAPER</v>
          </cell>
          <cell r="I1328" t="str">
            <v>0105</v>
          </cell>
          <cell r="J1328" t="str">
            <v>PAPER</v>
          </cell>
        </row>
        <row r="1329">
          <cell r="D1329" t="str">
            <v>INE230R01027</v>
          </cell>
          <cell r="E1329" t="str">
            <v>010401005</v>
          </cell>
          <cell r="F1329" t="str">
            <v>STEEL PRODUCTS</v>
          </cell>
          <cell r="G1329" t="str">
            <v>010401</v>
          </cell>
          <cell r="H1329" t="str">
            <v>FERROUS METALS</v>
          </cell>
          <cell r="I1329" t="str">
            <v>0104</v>
          </cell>
          <cell r="J1329" t="str">
            <v>METALS</v>
          </cell>
        </row>
        <row r="1330">
          <cell r="D1330" t="str">
            <v>INE331A01037</v>
          </cell>
          <cell r="E1330" t="str">
            <v>010101001</v>
          </cell>
          <cell r="F1330" t="str">
            <v>CEMENT</v>
          </cell>
          <cell r="G1330" t="str">
            <v>010101</v>
          </cell>
          <cell r="H1330" t="str">
            <v>CEMENT</v>
          </cell>
          <cell r="I1330" t="str">
            <v>0101</v>
          </cell>
          <cell r="J1330" t="str">
            <v>CEMENT &amp; CEMENT PRODUCTS</v>
          </cell>
        </row>
        <row r="1331">
          <cell r="D1331" t="str">
            <v>INE614A01028</v>
          </cell>
          <cell r="E1331" t="str">
            <v>010101002</v>
          </cell>
          <cell r="F1331" t="str">
            <v>CEMENT PRODUCTS</v>
          </cell>
          <cell r="G1331" t="str">
            <v>010101</v>
          </cell>
          <cell r="H1331" t="str">
            <v>CEMENT</v>
          </cell>
          <cell r="I1331" t="str">
            <v>0101</v>
          </cell>
          <cell r="J1331" t="str">
            <v>CEMENT &amp; CEMENT PRODUCTS</v>
          </cell>
        </row>
        <row r="1332">
          <cell r="D1332" t="str">
            <v>INE246B01019</v>
          </cell>
          <cell r="E1332" t="str">
            <v>060102001</v>
          </cell>
          <cell r="F1332" t="str">
            <v>COMPUTERS - SOFTWARE</v>
          </cell>
          <cell r="G1332" t="str">
            <v>060102</v>
          </cell>
          <cell r="H1332" t="str">
            <v>SOFTWARE</v>
          </cell>
          <cell r="I1332" t="str">
            <v>0601</v>
          </cell>
          <cell r="J1332" t="str">
            <v>IT</v>
          </cell>
        </row>
        <row r="1333">
          <cell r="D1333" t="str">
            <v>INE874I01013</v>
          </cell>
          <cell r="E1333" t="str">
            <v>070201001</v>
          </cell>
          <cell r="F1333" t="str">
            <v>CONSTRUCTION CIVIL</v>
          </cell>
          <cell r="G1333" t="str">
            <v>070201</v>
          </cell>
          <cell r="H1333" t="str">
            <v>CONSTRUCTION</v>
          </cell>
          <cell r="I1333" t="str">
            <v>0702</v>
          </cell>
          <cell r="J1333" t="str">
            <v>CONSTRUCTION</v>
          </cell>
        </row>
        <row r="1334">
          <cell r="D1334" t="str">
            <v>INE005D01015</v>
          </cell>
          <cell r="E1334" t="str">
            <v>010401005</v>
          </cell>
          <cell r="F1334" t="str">
            <v>STEEL PRODUCTS</v>
          </cell>
          <cell r="G1334" t="str">
            <v>010401</v>
          </cell>
          <cell r="H1334" t="str">
            <v>FERROUS METALS</v>
          </cell>
          <cell r="I1334" t="str">
            <v>0104</v>
          </cell>
          <cell r="J1334" t="str">
            <v>METALS</v>
          </cell>
        </row>
        <row r="1335">
          <cell r="D1335" t="str">
            <v>INE625B01014</v>
          </cell>
          <cell r="E1335" t="str">
            <v>020202013</v>
          </cell>
          <cell r="F1335" t="str">
            <v>SUGAR</v>
          </cell>
          <cell r="G1335" t="str">
            <v>020202</v>
          </cell>
          <cell r="H1335" t="str">
            <v>CONSUMER NON DURABLES</v>
          </cell>
          <cell r="I1335" t="str">
            <v>0202</v>
          </cell>
          <cell r="J1335" t="str">
            <v>CONSUMER GOODS</v>
          </cell>
        </row>
        <row r="1336">
          <cell r="D1336" t="str">
            <v>INE222J01013</v>
          </cell>
          <cell r="E1336" t="str">
            <v>070101001</v>
          </cell>
          <cell r="F1336" t="str">
            <v>AUTO ANCILLARIES</v>
          </cell>
          <cell r="G1336" t="str">
            <v>070101</v>
          </cell>
          <cell r="H1336" t="str">
            <v>AUTO ANCILLARIES</v>
          </cell>
          <cell r="I1336" t="str">
            <v>0701</v>
          </cell>
          <cell r="J1336" t="str">
            <v>AUTOMOBILE</v>
          </cell>
        </row>
        <row r="1337">
          <cell r="D1337" t="str">
            <v>INE384A01010</v>
          </cell>
          <cell r="E1337" t="str">
            <v>040102003</v>
          </cell>
          <cell r="F1337" t="str">
            <v>INVESTMENT COMPANIES</v>
          </cell>
          <cell r="G1337" t="str">
            <v>040102</v>
          </cell>
          <cell r="H1337" t="str">
            <v>FINANCE</v>
          </cell>
          <cell r="I1337" t="str">
            <v>0401</v>
          </cell>
          <cell r="J1337" t="str">
            <v>FINANCIAL SERVICES</v>
          </cell>
        </row>
        <row r="1338">
          <cell r="D1338" t="str">
            <v>INE703B01027</v>
          </cell>
          <cell r="E1338" t="str">
            <v>010401005</v>
          </cell>
          <cell r="F1338" t="str">
            <v>STEEL PRODUCTS</v>
          </cell>
          <cell r="G1338" t="str">
            <v>010401</v>
          </cell>
          <cell r="H1338" t="str">
            <v>FERROUS METALS</v>
          </cell>
          <cell r="I1338" t="str">
            <v>0104</v>
          </cell>
          <cell r="J1338" t="str">
            <v>METALS</v>
          </cell>
        </row>
        <row r="1339">
          <cell r="D1339" t="str">
            <v>INE301A01014</v>
          </cell>
          <cell r="E1339" t="str">
            <v>020401001</v>
          </cell>
          <cell r="F1339" t="str">
            <v>FABRICS AND GARMENTS</v>
          </cell>
          <cell r="G1339" t="str">
            <v>020401</v>
          </cell>
          <cell r="H1339" t="str">
            <v>TEXTILE PRODUCTS</v>
          </cell>
          <cell r="I1339" t="str">
            <v>0204</v>
          </cell>
          <cell r="J1339" t="str">
            <v>TEXTILES</v>
          </cell>
        </row>
        <row r="1340">
          <cell r="D1340" t="str">
            <v>INE244J01017</v>
          </cell>
          <cell r="E1340" t="str">
            <v>070101001</v>
          </cell>
          <cell r="F1340" t="str">
            <v>AUTO ANCILLARIES</v>
          </cell>
          <cell r="G1340" t="str">
            <v>070101</v>
          </cell>
          <cell r="H1340" t="str">
            <v>AUTO ANCILLARIES</v>
          </cell>
          <cell r="I1340" t="str">
            <v>0701</v>
          </cell>
          <cell r="J1340" t="str">
            <v>AUTOMOBILE</v>
          </cell>
        </row>
        <row r="1341">
          <cell r="D1341" t="str">
            <v>INE976G01028</v>
          </cell>
          <cell r="E1341" t="str">
            <v>040101001</v>
          </cell>
          <cell r="F1341" t="str">
            <v>BANKS</v>
          </cell>
          <cell r="G1341" t="str">
            <v>040101</v>
          </cell>
          <cell r="H1341" t="str">
            <v>BANKS</v>
          </cell>
          <cell r="I1341" t="str">
            <v>0401</v>
          </cell>
          <cell r="J1341" t="str">
            <v>FINANCIAL SERVICES</v>
          </cell>
        </row>
        <row r="1342">
          <cell r="D1342" t="str">
            <v>INE027A01015</v>
          </cell>
          <cell r="E1342" t="str">
            <v>010301002</v>
          </cell>
          <cell r="F1342" t="str">
            <v>FERTILISERS - NITROGENOUS</v>
          </cell>
          <cell r="G1342" t="str">
            <v>010301</v>
          </cell>
          <cell r="H1342" t="str">
            <v>FERTILISERS</v>
          </cell>
          <cell r="I1342" t="str">
            <v>0103</v>
          </cell>
          <cell r="J1342" t="str">
            <v>FERTILISERS &amp; PESTICIDES</v>
          </cell>
        </row>
        <row r="1343">
          <cell r="D1343" t="str">
            <v>INE330H01018</v>
          </cell>
          <cell r="E1343" t="str">
            <v>090102001</v>
          </cell>
          <cell r="F1343" t="str">
            <v>TELECOM - SERVICES</v>
          </cell>
          <cell r="G1343" t="str">
            <v>090102</v>
          </cell>
          <cell r="H1343" t="str">
            <v>TELECOM - SERVICES</v>
          </cell>
          <cell r="I1343" t="str">
            <v>0901</v>
          </cell>
          <cell r="J1343" t="str">
            <v>TELECOM</v>
          </cell>
        </row>
        <row r="1344">
          <cell r="D1344" t="str">
            <v>INE020B01018</v>
          </cell>
          <cell r="E1344" t="str">
            <v>040102001</v>
          </cell>
          <cell r="F1344" t="str">
            <v>FINANCIAL INSTITUTION</v>
          </cell>
          <cell r="G1344" t="str">
            <v>040102</v>
          </cell>
          <cell r="H1344" t="str">
            <v>FINANCE</v>
          </cell>
          <cell r="I1344" t="str">
            <v>0401</v>
          </cell>
          <cell r="J1344" t="str">
            <v>FINANCIAL SERVICES</v>
          </cell>
        </row>
        <row r="1345">
          <cell r="D1345" t="str">
            <v>INE891D01026</v>
          </cell>
          <cell r="E1345" t="str">
            <v>080106002</v>
          </cell>
          <cell r="F1345" t="str">
            <v>LOGISTICS SOLUTION PROVIDER</v>
          </cell>
          <cell r="G1345" t="str">
            <v>080106</v>
          </cell>
          <cell r="H1345" t="str">
            <v>TRANSPORTATION</v>
          </cell>
          <cell r="I1345" t="str">
            <v>0801</v>
          </cell>
          <cell r="J1345" t="str">
            <v>SERVICES</v>
          </cell>
        </row>
        <row r="1346">
          <cell r="D1346" t="str">
            <v>INE056I01017</v>
          </cell>
          <cell r="E1346" t="str">
            <v>010201009</v>
          </cell>
          <cell r="F1346" t="str">
            <v>INDUSTRIAL GASES</v>
          </cell>
          <cell r="G1346" t="str">
            <v>010201</v>
          </cell>
          <cell r="H1346" t="str">
            <v>CHEMICALS</v>
          </cell>
          <cell r="I1346" t="str">
            <v>0102</v>
          </cell>
          <cell r="J1346" t="str">
            <v>CHEMICALS</v>
          </cell>
        </row>
        <row r="1347">
          <cell r="D1347" t="str">
            <v>INE277C01012</v>
          </cell>
          <cell r="E1347" t="str">
            <v>070201004</v>
          </cell>
          <cell r="F1347" t="str">
            <v>SANITARY WARE</v>
          </cell>
          <cell r="G1347" t="str">
            <v>070201</v>
          </cell>
          <cell r="H1347" t="str">
            <v>CONSTRUCTION</v>
          </cell>
          <cell r="I1347" t="str">
            <v>0702</v>
          </cell>
          <cell r="J1347" t="str">
            <v>CONSTRUCTION</v>
          </cell>
        </row>
        <row r="1348">
          <cell r="D1348" t="str">
            <v>INE131B01039</v>
          </cell>
          <cell r="E1348" t="str">
            <v>020201009</v>
          </cell>
          <cell r="F1348" t="str">
            <v>LEATHER AND LEATHER PRODUCTS</v>
          </cell>
          <cell r="G1348" t="str">
            <v>020201</v>
          </cell>
          <cell r="H1348" t="str">
            <v>CONSUMER DURABLES</v>
          </cell>
          <cell r="I1348" t="str">
            <v>0202</v>
          </cell>
          <cell r="J1348" t="str">
            <v>CONSUMER GOODS</v>
          </cell>
        </row>
        <row r="1349">
          <cell r="D1349" t="str">
            <v>INE013A01015</v>
          </cell>
          <cell r="E1349" t="str">
            <v>040102003</v>
          </cell>
          <cell r="F1349" t="str">
            <v>INVESTMENT COMPANIES</v>
          </cell>
          <cell r="G1349" t="str">
            <v>040102</v>
          </cell>
          <cell r="H1349" t="str">
            <v>FINANCE</v>
          </cell>
          <cell r="I1349" t="str">
            <v>0401</v>
          </cell>
          <cell r="J1349" t="str">
            <v>FINANCIAL SERVICES</v>
          </cell>
        </row>
        <row r="1350">
          <cell r="D1350" t="str">
            <v>INE375Y01018</v>
          </cell>
          <cell r="E1350" t="str">
            <v>060102003</v>
          </cell>
          <cell r="F1350" t="str">
            <v>IT ENABLED SERVICES - SOFTWARE</v>
          </cell>
          <cell r="G1350" t="str">
            <v>060102</v>
          </cell>
          <cell r="H1350" t="str">
            <v>SOFTWARE</v>
          </cell>
          <cell r="I1350" t="str">
            <v>0601</v>
          </cell>
          <cell r="J1350" t="str">
            <v>IT</v>
          </cell>
        </row>
        <row r="1351">
          <cell r="D1351" t="str">
            <v>INE002A01018</v>
          </cell>
          <cell r="E1351" t="str">
            <v>030103002</v>
          </cell>
          <cell r="F1351" t="str">
            <v>REFINERIES/MARKETING</v>
          </cell>
          <cell r="G1351" t="str">
            <v>030103</v>
          </cell>
          <cell r="H1351" t="str">
            <v>PETROLEUM PRODUCTS</v>
          </cell>
          <cell r="I1351" t="str">
            <v>0301</v>
          </cell>
          <cell r="J1351" t="str">
            <v>OIL &amp; GAS</v>
          </cell>
        </row>
        <row r="1352">
          <cell r="D1352" t="str">
            <v>INE621H01010</v>
          </cell>
          <cell r="E1352" t="str">
            <v>040102003</v>
          </cell>
          <cell r="F1352" t="str">
            <v>INVESTMENT COMPANIES</v>
          </cell>
          <cell r="G1352" t="str">
            <v>040102</v>
          </cell>
          <cell r="H1352" t="str">
            <v>FINANCE</v>
          </cell>
          <cell r="I1352" t="str">
            <v>0401</v>
          </cell>
          <cell r="J1352" t="str">
            <v>FINANCIAL SERVICES</v>
          </cell>
        </row>
        <row r="1353">
          <cell r="D1353" t="str">
            <v>INE036A01016</v>
          </cell>
          <cell r="E1353" t="str">
            <v>030201001</v>
          </cell>
          <cell r="F1353" t="str">
            <v>POWER</v>
          </cell>
          <cell r="G1353" t="str">
            <v>030201</v>
          </cell>
          <cell r="H1353" t="str">
            <v>POWER</v>
          </cell>
          <cell r="I1353" t="str">
            <v>0302</v>
          </cell>
          <cell r="J1353" t="str">
            <v>POWER</v>
          </cell>
        </row>
        <row r="1354">
          <cell r="D1354" t="str">
            <v>INE474C01015</v>
          </cell>
          <cell r="E1354" t="str">
            <v>070101001</v>
          </cell>
          <cell r="F1354" t="str">
            <v>AUTO ANCILLARIES</v>
          </cell>
          <cell r="G1354" t="str">
            <v>070101</v>
          </cell>
          <cell r="H1354" t="str">
            <v>AUTO ANCILLARIES</v>
          </cell>
          <cell r="I1354" t="str">
            <v>0701</v>
          </cell>
          <cell r="J1354" t="str">
            <v>AUTOMOBILE</v>
          </cell>
        </row>
        <row r="1355">
          <cell r="D1355" t="str">
            <v>INE087H01022</v>
          </cell>
          <cell r="E1355" t="str">
            <v>020202013</v>
          </cell>
          <cell r="F1355" t="str">
            <v>SUGAR</v>
          </cell>
          <cell r="G1355" t="str">
            <v>020202</v>
          </cell>
          <cell r="H1355" t="str">
            <v>CONSUMER NON DURABLES</v>
          </cell>
          <cell r="I1355" t="str">
            <v>0202</v>
          </cell>
          <cell r="J1355" t="str">
            <v>CONSUMER GOODS</v>
          </cell>
        </row>
        <row r="1356">
          <cell r="D1356" t="str">
            <v>INE612J01015</v>
          </cell>
          <cell r="E1356" t="str">
            <v>040102002</v>
          </cell>
          <cell r="F1356" t="str">
            <v>HOUSING FINANCE</v>
          </cell>
          <cell r="G1356" t="str">
            <v>040102</v>
          </cell>
          <cell r="H1356" t="str">
            <v>FINANCE</v>
          </cell>
          <cell r="I1356" t="str">
            <v>0401</v>
          </cell>
          <cell r="J1356" t="str">
            <v>FINANCIAL SERVICES</v>
          </cell>
        </row>
        <row r="1357">
          <cell r="D1357" t="str">
            <v>INE364Z01019</v>
          </cell>
          <cell r="E1357" t="str">
            <v>080103002</v>
          </cell>
          <cell r="F1357" t="str">
            <v>ENGINEERING-DESIGNING-CONSTRUCTION</v>
          </cell>
          <cell r="G1357" t="str">
            <v>080103</v>
          </cell>
          <cell r="H1357" t="str">
            <v>ENGINEERING SERVICES</v>
          </cell>
          <cell r="I1357" t="str">
            <v>0801</v>
          </cell>
          <cell r="J1357" t="str">
            <v>SERVICES</v>
          </cell>
        </row>
        <row r="1358">
          <cell r="D1358" t="str">
            <v>INE461B01014</v>
          </cell>
          <cell r="E1358" t="str">
            <v>020301005</v>
          </cell>
          <cell r="F1358" t="str">
            <v>PRINTING AND PUBLISHING</v>
          </cell>
          <cell r="G1358" t="str">
            <v>020301</v>
          </cell>
          <cell r="H1358" t="str">
            <v>MEDIA &amp; ENTERTAINMENT</v>
          </cell>
          <cell r="I1358" t="str">
            <v>0203</v>
          </cell>
          <cell r="J1358" t="str">
            <v>MEDIA &amp; ENTERTAINMENT</v>
          </cell>
        </row>
        <row r="1359">
          <cell r="D1359" t="str">
            <v>INE688D01026</v>
          </cell>
          <cell r="E1359" t="str">
            <v>020201004</v>
          </cell>
          <cell r="F1359" t="str">
            <v>FURNITURE AND FURNISHING</v>
          </cell>
          <cell r="G1359" t="str">
            <v>020201</v>
          </cell>
          <cell r="H1359" t="str">
            <v>CONSUMER DURABLES</v>
          </cell>
          <cell r="I1359" t="str">
            <v>0202</v>
          </cell>
          <cell r="J1359" t="str">
            <v>CONSUMER GOODS</v>
          </cell>
        </row>
        <row r="1360">
          <cell r="D1360" t="str">
            <v>INE617A01013</v>
          </cell>
          <cell r="E1360" t="str">
            <v>070301003</v>
          </cell>
          <cell r="F1360" t="str">
            <v>INDUSTRIAL EQUIPMENT</v>
          </cell>
          <cell r="G1360" t="str">
            <v>070301</v>
          </cell>
          <cell r="H1360" t="str">
            <v>INDUSTRIAL CAPITAL GOODS</v>
          </cell>
          <cell r="I1360" t="str">
            <v>0703</v>
          </cell>
          <cell r="J1360" t="str">
            <v>INDUSTRIAL MANUFACTURING</v>
          </cell>
        </row>
        <row r="1361">
          <cell r="D1361" t="str">
            <v>INE722H01016</v>
          </cell>
          <cell r="E1361" t="str">
            <v>020201005</v>
          </cell>
          <cell r="F1361" t="str">
            <v>GEMS, JEWELLERY AND WATCHES</v>
          </cell>
          <cell r="G1361" t="str">
            <v>020201</v>
          </cell>
          <cell r="H1361" t="str">
            <v>CONSUMER DURABLES</v>
          </cell>
          <cell r="I1361" t="str">
            <v>0202</v>
          </cell>
          <cell r="J1361" t="str">
            <v>CONSUMER GOODS</v>
          </cell>
        </row>
        <row r="1362">
          <cell r="D1362" t="str">
            <v>INE217K01011</v>
          </cell>
          <cell r="E1362" t="str">
            <v>040102002</v>
          </cell>
          <cell r="F1362" t="str">
            <v>HOUSING FINANCE</v>
          </cell>
          <cell r="G1362" t="str">
            <v>040102</v>
          </cell>
          <cell r="H1362" t="str">
            <v>FINANCE</v>
          </cell>
          <cell r="I1362" t="str">
            <v>0401</v>
          </cell>
          <cell r="J1362" t="str">
            <v>FINANCIAL SERVICES</v>
          </cell>
        </row>
        <row r="1363">
          <cell r="D1363" t="str">
            <v>INE209B01025</v>
          </cell>
          <cell r="E1363" t="str">
            <v>070101001</v>
          </cell>
          <cell r="F1363" t="str">
            <v>AUTO ANCILLARIES</v>
          </cell>
          <cell r="G1363" t="str">
            <v>070101</v>
          </cell>
          <cell r="H1363" t="str">
            <v>AUTO ANCILLARIES</v>
          </cell>
          <cell r="I1363" t="str">
            <v>0701</v>
          </cell>
          <cell r="J1363" t="str">
            <v>AUTOMOBILE</v>
          </cell>
        </row>
        <row r="1364">
          <cell r="D1364" t="str">
            <v>INE046A01015</v>
          </cell>
          <cell r="E1364" t="str">
            <v>080106002</v>
          </cell>
          <cell r="F1364" t="str">
            <v>LOGISTICS SOLUTION PROVIDER</v>
          </cell>
          <cell r="G1364" t="str">
            <v>080106</v>
          </cell>
          <cell r="H1364" t="str">
            <v>TRANSPORTATION</v>
          </cell>
          <cell r="I1364" t="str">
            <v>0801</v>
          </cell>
          <cell r="J1364" t="str">
            <v>SERVICES</v>
          </cell>
        </row>
        <row r="1365">
          <cell r="D1365" t="str">
            <v>INE320J01015</v>
          </cell>
          <cell r="E1365" t="str">
            <v>080103002</v>
          </cell>
          <cell r="F1365" t="str">
            <v>ENGINEERING-DESIGNING-CONSTRUCTION</v>
          </cell>
          <cell r="G1365" t="str">
            <v>080103</v>
          </cell>
          <cell r="H1365" t="str">
            <v>ENGINEERING SERVICES</v>
          </cell>
          <cell r="I1365" t="str">
            <v>0801</v>
          </cell>
          <cell r="J1365" t="str">
            <v>SERVICES</v>
          </cell>
        </row>
        <row r="1366">
          <cell r="D1366" t="str">
            <v>INE722J01012</v>
          </cell>
          <cell r="E1366" t="str">
            <v>020202003</v>
          </cell>
          <cell r="F1366" t="str">
            <v>BREW/DISTILLERIES</v>
          </cell>
          <cell r="G1366" t="str">
            <v>020202</v>
          </cell>
          <cell r="H1366" t="str">
            <v>CONSUMER NON DURABLES</v>
          </cell>
          <cell r="I1366" t="str">
            <v>0202</v>
          </cell>
          <cell r="J1366" t="str">
            <v>CONSUMER GOODS</v>
          </cell>
        </row>
        <row r="1367">
          <cell r="D1367" t="str">
            <v>INE786W01010</v>
          </cell>
          <cell r="E1367" t="str">
            <v>070201001</v>
          </cell>
          <cell r="F1367" t="str">
            <v>CONSTRUCTION CIVIL</v>
          </cell>
          <cell r="G1367" t="str">
            <v>070201</v>
          </cell>
          <cell r="H1367" t="str">
            <v>CONSTRUCTION</v>
          </cell>
          <cell r="I1367" t="str">
            <v>0702</v>
          </cell>
          <cell r="J1367" t="str">
            <v>CONSTRUCTION</v>
          </cell>
        </row>
        <row r="1368">
          <cell r="D1368" t="str">
            <v>INE399G01015</v>
          </cell>
          <cell r="E1368" t="str">
            <v>070302004</v>
          </cell>
          <cell r="F1368" t="str">
            <v>CASTINGS/FORGINGS</v>
          </cell>
          <cell r="G1368" t="str">
            <v>070302</v>
          </cell>
          <cell r="H1368" t="str">
            <v>INDUSTRIAL PRODUCTS</v>
          </cell>
          <cell r="I1368" t="str">
            <v>0703</v>
          </cell>
          <cell r="J1368" t="str">
            <v>INDUSTRIAL MANUFACTURING</v>
          </cell>
        </row>
        <row r="1369">
          <cell r="D1369" t="str">
            <v>INE172H01014</v>
          </cell>
          <cell r="E1369" t="str">
            <v>070302008</v>
          </cell>
          <cell r="F1369" t="str">
            <v>PACKAGING</v>
          </cell>
          <cell r="G1369" t="str">
            <v>070302</v>
          </cell>
          <cell r="H1369" t="str">
            <v>INDUSTRIAL PRODUCTS</v>
          </cell>
          <cell r="I1369" t="str">
            <v>0703</v>
          </cell>
          <cell r="J1369" t="str">
            <v>INDUSTRIAL MANUFACTURING</v>
          </cell>
        </row>
        <row r="1370">
          <cell r="D1370" t="str">
            <v>INE219Y01018</v>
          </cell>
          <cell r="E1370" t="str">
            <v>070302009</v>
          </cell>
          <cell r="F1370" t="str">
            <v>PLASTIC PRODUCTS</v>
          </cell>
          <cell r="G1370" t="str">
            <v>070302</v>
          </cell>
          <cell r="H1370" t="str">
            <v>INDUSTRIAL PRODUCTS</v>
          </cell>
          <cell r="I1370" t="str">
            <v>0703</v>
          </cell>
          <cell r="J1370" t="str">
            <v>INDUSTRIAL MANUFACTURING</v>
          </cell>
        </row>
        <row r="1371">
          <cell r="D1371" t="str">
            <v>INE050H01012</v>
          </cell>
          <cell r="E1371" t="str">
            <v>070101001</v>
          </cell>
          <cell r="F1371" t="str">
            <v>AUTO ANCILLARIES</v>
          </cell>
          <cell r="G1371" t="str">
            <v>070101</v>
          </cell>
          <cell r="H1371" t="str">
            <v>AUTO ANCILLARIES</v>
          </cell>
          <cell r="I1371" t="str">
            <v>0701</v>
          </cell>
          <cell r="J1371" t="str">
            <v>AUTOMOBILE</v>
          </cell>
        </row>
        <row r="1372">
          <cell r="D1372" t="str">
            <v>INE542F01012</v>
          </cell>
          <cell r="E1372" t="str">
            <v>070301006</v>
          </cell>
          <cell r="F1372" t="str">
            <v>SHIP BUILDING &amp; ALLIED SERVICES</v>
          </cell>
          <cell r="G1372" t="str">
            <v>070301</v>
          </cell>
          <cell r="H1372" t="str">
            <v>INDUSTRIAL CAPITAL GOODS</v>
          </cell>
          <cell r="I1372" t="str">
            <v>0703</v>
          </cell>
          <cell r="J1372" t="str">
            <v>INDUSTRIAL MANUFACTURING</v>
          </cell>
        </row>
        <row r="1373">
          <cell r="D1373" t="str">
            <v>INE248H01012</v>
          </cell>
          <cell r="E1373" t="str">
            <v>010401001</v>
          </cell>
          <cell r="F1373" t="str">
            <v>FERRO &amp; SILICA MANGANESE</v>
          </cell>
          <cell r="G1373" t="str">
            <v>010401</v>
          </cell>
          <cell r="H1373" t="str">
            <v>FERROUS METALS</v>
          </cell>
          <cell r="I1373" t="str">
            <v>0104</v>
          </cell>
          <cell r="J1373" t="str">
            <v>METALS</v>
          </cell>
        </row>
        <row r="1374">
          <cell r="D1374" t="str">
            <v>INE283H01019</v>
          </cell>
          <cell r="E1374" t="str">
            <v>080104001</v>
          </cell>
          <cell r="F1374" t="str">
            <v>HOTELS/RESORTS</v>
          </cell>
          <cell r="G1374" t="str">
            <v>080104</v>
          </cell>
          <cell r="H1374" t="str">
            <v>HOTELS/ RESORTS AND OTHER RECREATIONAL ACTIVITIES</v>
          </cell>
          <cell r="I1374" t="str">
            <v>0801</v>
          </cell>
          <cell r="J1374" t="str">
            <v>SERVICES</v>
          </cell>
        </row>
        <row r="1375">
          <cell r="D1375" t="str">
            <v>INE927A01040</v>
          </cell>
          <cell r="E1375" t="str">
            <v>070302008</v>
          </cell>
          <cell r="F1375" t="str">
            <v>PACKAGING</v>
          </cell>
          <cell r="G1375" t="str">
            <v>070302</v>
          </cell>
          <cell r="H1375" t="str">
            <v>INDUSTRIAL PRODUCTS</v>
          </cell>
          <cell r="I1375" t="str">
            <v>0703</v>
          </cell>
          <cell r="J1375" t="str">
            <v>INDUSTRIAL MANUFACTURING</v>
          </cell>
        </row>
        <row r="1376">
          <cell r="D1376" t="str">
            <v>INE293A01013</v>
          </cell>
          <cell r="E1376" t="str">
            <v>060102003</v>
          </cell>
          <cell r="F1376" t="str">
            <v>IT ENABLED SERVICES - SOFTWARE</v>
          </cell>
          <cell r="G1376" t="str">
            <v>060102</v>
          </cell>
          <cell r="H1376" t="str">
            <v>SOFTWARE</v>
          </cell>
          <cell r="I1376" t="str">
            <v>0601</v>
          </cell>
          <cell r="J1376" t="str">
            <v>IT</v>
          </cell>
        </row>
        <row r="1377">
          <cell r="D1377" t="str">
            <v>INE294G01026</v>
          </cell>
          <cell r="E1377" t="str">
            <v>020202005</v>
          </cell>
          <cell r="F1377" t="str">
            <v>CONSUMER FOOD</v>
          </cell>
          <cell r="G1377" t="str">
            <v>020202</v>
          </cell>
          <cell r="H1377" t="str">
            <v>CONSUMER NON DURABLES</v>
          </cell>
          <cell r="I1377" t="str">
            <v>0202</v>
          </cell>
          <cell r="J1377" t="str">
            <v>CONSUMER GOODS</v>
          </cell>
        </row>
        <row r="1378">
          <cell r="D1378" t="str">
            <v>INE02A801020</v>
          </cell>
          <cell r="E1378" t="str">
            <v>010201003</v>
          </cell>
          <cell r="F1378" t="str">
            <v>CHEMICALS - SPECIALITY</v>
          </cell>
          <cell r="G1378" t="str">
            <v>010201</v>
          </cell>
          <cell r="H1378" t="str">
            <v>CHEMICALS</v>
          </cell>
          <cell r="I1378" t="str">
            <v>0102</v>
          </cell>
          <cell r="J1378" t="str">
            <v>CHEMICALS</v>
          </cell>
        </row>
        <row r="1379">
          <cell r="D1379" t="str">
            <v>INE847C01020</v>
          </cell>
          <cell r="E1379" t="str">
            <v>020202014</v>
          </cell>
          <cell r="F1379" t="str">
            <v>TEA &amp;  COFFEE</v>
          </cell>
          <cell r="G1379" t="str">
            <v>020202</v>
          </cell>
          <cell r="H1379" t="str">
            <v>CONSUMER NON DURABLES</v>
          </cell>
          <cell r="I1379" t="str">
            <v>0202</v>
          </cell>
          <cell r="J1379" t="str">
            <v>CONSUMER GOODS</v>
          </cell>
        </row>
        <row r="1380">
          <cell r="D1380" t="str">
            <v>INE450U01017</v>
          </cell>
          <cell r="E1380" t="str">
            <v>060102004</v>
          </cell>
          <cell r="F1380" t="str">
            <v>SOFTWARE - TELECOM</v>
          </cell>
          <cell r="G1380" t="str">
            <v>060102</v>
          </cell>
          <cell r="H1380" t="str">
            <v>SOFTWARE</v>
          </cell>
          <cell r="I1380" t="str">
            <v>0601</v>
          </cell>
          <cell r="J1380" t="str">
            <v>IT</v>
          </cell>
        </row>
        <row r="1381">
          <cell r="D1381" t="str">
            <v>INE105J01010</v>
          </cell>
          <cell r="E1381" t="str">
            <v>050201002</v>
          </cell>
          <cell r="F1381" t="str">
            <v>PHARMACEUTICALS</v>
          </cell>
          <cell r="G1381" t="str">
            <v>050201</v>
          </cell>
          <cell r="H1381" t="str">
            <v>PHARMACEUTICALS</v>
          </cell>
          <cell r="I1381" t="str">
            <v>0502</v>
          </cell>
          <cell r="J1381" t="str">
            <v>PHARMA</v>
          </cell>
        </row>
        <row r="1382">
          <cell r="D1382" t="str">
            <v>INE614G01033</v>
          </cell>
          <cell r="E1382" t="str">
            <v>030201001</v>
          </cell>
          <cell r="F1382" t="str">
            <v>POWER</v>
          </cell>
          <cell r="G1382" t="str">
            <v>030201</v>
          </cell>
          <cell r="H1382" t="str">
            <v>POWER</v>
          </cell>
          <cell r="I1382" t="str">
            <v>0302</v>
          </cell>
          <cell r="J1382" t="str">
            <v>POWER</v>
          </cell>
        </row>
        <row r="1383">
          <cell r="D1383" t="str">
            <v>INE324L01013</v>
          </cell>
          <cell r="E1383" t="str">
            <v>070201001</v>
          </cell>
          <cell r="F1383" t="str">
            <v>CONSTRUCTION CIVIL</v>
          </cell>
          <cell r="G1383" t="str">
            <v>070201</v>
          </cell>
          <cell r="H1383" t="str">
            <v>CONSTRUCTION</v>
          </cell>
          <cell r="I1383" t="str">
            <v>0702</v>
          </cell>
          <cell r="J1383" t="str">
            <v>CONSTRUCTION</v>
          </cell>
        </row>
        <row r="1384">
          <cell r="D1384" t="str">
            <v>INE760W01015</v>
          </cell>
          <cell r="E1384" t="str">
            <v>070302008</v>
          </cell>
          <cell r="F1384" t="str">
            <v>PACKAGING</v>
          </cell>
          <cell r="G1384" t="str">
            <v>070302</v>
          </cell>
          <cell r="H1384" t="str">
            <v>INDUSTRIAL PRODUCTS</v>
          </cell>
          <cell r="I1384" t="str">
            <v>0703</v>
          </cell>
          <cell r="J1384" t="str">
            <v>INDUSTRIAL MANUFACTURING</v>
          </cell>
        </row>
        <row r="1385">
          <cell r="D1385" t="str">
            <v>INE165B01029</v>
          </cell>
          <cell r="E1385" t="str">
            <v>060102001</v>
          </cell>
          <cell r="F1385" t="str">
            <v>COMPUTERS - SOFTWARE</v>
          </cell>
          <cell r="G1385" t="str">
            <v>060102</v>
          </cell>
          <cell r="H1385" t="str">
            <v>SOFTWARE</v>
          </cell>
          <cell r="I1385" t="str">
            <v>0601</v>
          </cell>
          <cell r="J1385" t="str">
            <v>IT</v>
          </cell>
        </row>
        <row r="1386">
          <cell r="D1386" t="str">
            <v>INE611A01016</v>
          </cell>
          <cell r="E1386" t="str">
            <v>020402001</v>
          </cell>
          <cell r="F1386" t="str">
            <v>SPINNING-COTTON/BLENDED</v>
          </cell>
          <cell r="G1386" t="str">
            <v>020402</v>
          </cell>
          <cell r="H1386" t="str">
            <v>TEXTILES - COTTON</v>
          </cell>
          <cell r="I1386" t="str">
            <v>0204</v>
          </cell>
          <cell r="J1386" t="str">
            <v>TEXTILES</v>
          </cell>
        </row>
        <row r="1387">
          <cell r="D1387" t="str">
            <v>INE411H01032</v>
          </cell>
          <cell r="E1387" t="str">
            <v>060102003</v>
          </cell>
          <cell r="F1387" t="str">
            <v>IT ENABLED SERVICES - SOFTWARE</v>
          </cell>
          <cell r="G1387" t="str">
            <v>060102</v>
          </cell>
          <cell r="H1387" t="str">
            <v>SOFTWARE</v>
          </cell>
          <cell r="I1387" t="str">
            <v>0601</v>
          </cell>
          <cell r="J1387" t="str">
            <v>IT</v>
          </cell>
        </row>
        <row r="1388">
          <cell r="D1388" t="str">
            <v>INE834M01019</v>
          </cell>
          <cell r="E1388" t="str">
            <v>030201001</v>
          </cell>
          <cell r="F1388" t="str">
            <v>POWER</v>
          </cell>
          <cell r="G1388" t="str">
            <v>030201</v>
          </cell>
          <cell r="H1388" t="str">
            <v>POWER</v>
          </cell>
          <cell r="I1388" t="str">
            <v>0302</v>
          </cell>
          <cell r="J1388" t="str">
            <v>POWER</v>
          </cell>
        </row>
        <row r="1389">
          <cell r="D1389" t="str">
            <v>INE399K01017</v>
          </cell>
          <cell r="E1389" t="str">
            <v>030201001</v>
          </cell>
          <cell r="F1389" t="str">
            <v>POWER</v>
          </cell>
          <cell r="G1389" t="str">
            <v>030201</v>
          </cell>
          <cell r="H1389" t="str">
            <v>POWER</v>
          </cell>
          <cell r="I1389" t="str">
            <v>0302</v>
          </cell>
          <cell r="J1389" t="str">
            <v>POWER</v>
          </cell>
        </row>
        <row r="1390">
          <cell r="D1390" t="str">
            <v>INE301D01026</v>
          </cell>
          <cell r="E1390" t="str">
            <v>020401002</v>
          </cell>
          <cell r="F1390" t="str">
            <v>TEXTILES</v>
          </cell>
          <cell r="G1390" t="str">
            <v>020401</v>
          </cell>
          <cell r="H1390" t="str">
            <v>TEXTILE PRODUCTS</v>
          </cell>
          <cell r="I1390" t="str">
            <v>0204</v>
          </cell>
          <cell r="J1390" t="str">
            <v>TEXTILES</v>
          </cell>
        </row>
        <row r="1391">
          <cell r="D1391" t="str">
            <v>INE619A01035</v>
          </cell>
          <cell r="E1391" t="str">
            <v>020202005</v>
          </cell>
          <cell r="F1391" t="str">
            <v>CONSUMER FOOD</v>
          </cell>
          <cell r="G1391" t="str">
            <v>020202</v>
          </cell>
          <cell r="H1391" t="str">
            <v>CONSUMER NON DURABLES</v>
          </cell>
          <cell r="I1391" t="str">
            <v>0202</v>
          </cell>
          <cell r="J1391" t="str">
            <v>CONSUMER GOODS</v>
          </cell>
        </row>
        <row r="1392">
          <cell r="D1392" t="str">
            <v>INE413B01023</v>
          </cell>
          <cell r="E1392" t="str">
            <v>080107001</v>
          </cell>
          <cell r="F1392" t="str">
            <v>DIVERSIFIED COMMERCIAL SERVICES</v>
          </cell>
          <cell r="G1392" t="str">
            <v>080107</v>
          </cell>
          <cell r="H1392" t="str">
            <v>COMMERCIAL SERVICES</v>
          </cell>
          <cell r="I1392" t="str">
            <v>0801</v>
          </cell>
          <cell r="J1392" t="str">
            <v>SERVICES</v>
          </cell>
        </row>
        <row r="1393">
          <cell r="D1393" t="str">
            <v>INE803H01014</v>
          </cell>
          <cell r="E1393" t="str">
            <v>010501001</v>
          </cell>
          <cell r="F1393" t="str">
            <v>PAPER AND PAPER PRODUCTS</v>
          </cell>
          <cell r="G1393" t="str">
            <v>010501</v>
          </cell>
          <cell r="H1393" t="str">
            <v>PAPER</v>
          </cell>
          <cell r="I1393" t="str">
            <v>0105</v>
          </cell>
          <cell r="J1393" t="str">
            <v>PAPER</v>
          </cell>
        </row>
        <row r="1394">
          <cell r="D1394" t="str">
            <v>INE895B01021</v>
          </cell>
          <cell r="E1394" t="str">
            <v>020401001</v>
          </cell>
          <cell r="F1394" t="str">
            <v>FABRICS AND GARMENTS</v>
          </cell>
          <cell r="G1394" t="str">
            <v>020401</v>
          </cell>
          <cell r="H1394" t="str">
            <v>TEXTILE PRODUCTS</v>
          </cell>
          <cell r="I1394" t="str">
            <v>0204</v>
          </cell>
          <cell r="J1394" t="str">
            <v>TEXTILES</v>
          </cell>
        </row>
        <row r="1395">
          <cell r="D1395" t="str">
            <v>INE573K01017</v>
          </cell>
          <cell r="E1395" t="str">
            <v>020201012</v>
          </cell>
          <cell r="F1395" t="str">
            <v>PLYWOOD BOARDS/ LAMINATES</v>
          </cell>
          <cell r="G1395" t="str">
            <v>020201</v>
          </cell>
          <cell r="H1395" t="str">
            <v>CONSUMER DURABLES</v>
          </cell>
          <cell r="I1395" t="str">
            <v>0202</v>
          </cell>
          <cell r="J1395" t="str">
            <v>CONSUMER GOODS</v>
          </cell>
        </row>
        <row r="1396">
          <cell r="D1396" t="str">
            <v>INE415G01027</v>
          </cell>
          <cell r="E1396" t="str">
            <v>070202001</v>
          </cell>
          <cell r="F1396" t="str">
            <v>ENGINEERING-DESIGNING-CONSTRUCTION</v>
          </cell>
          <cell r="G1396" t="str">
            <v>070202</v>
          </cell>
          <cell r="H1396" t="str">
            <v>CONSTRUCTION PROJECT</v>
          </cell>
          <cell r="I1396" t="str">
            <v>0702</v>
          </cell>
          <cell r="J1396" t="str">
            <v>CONSTRUCTION</v>
          </cell>
        </row>
        <row r="1397">
          <cell r="D1397" t="str">
            <v>INE902B01017</v>
          </cell>
          <cell r="E1397" t="str">
            <v>070301004</v>
          </cell>
          <cell r="F1397" t="str">
            <v>POWER EQUIPMENT</v>
          </cell>
          <cell r="G1397" t="str">
            <v>070301</v>
          </cell>
          <cell r="H1397" t="str">
            <v>INDUSTRIAL CAPITAL GOODS</v>
          </cell>
          <cell r="I1397" t="str">
            <v>0703</v>
          </cell>
          <cell r="J1397" t="str">
            <v>INDUSTRIAL MANUFACTURING</v>
          </cell>
        </row>
        <row r="1398">
          <cell r="D1398" t="str">
            <v>INE860T01019</v>
          </cell>
          <cell r="E1398" t="str">
            <v>020301005</v>
          </cell>
          <cell r="F1398" t="str">
            <v>PRINTING AND PUBLISHING</v>
          </cell>
          <cell r="G1398" t="str">
            <v>020301</v>
          </cell>
          <cell r="H1398" t="str">
            <v>MEDIA &amp; ENTERTAINMENT</v>
          </cell>
          <cell r="I1398" t="str">
            <v>0203</v>
          </cell>
          <cell r="J1398" t="str">
            <v>MEDIA &amp; ENTERTAINMENT</v>
          </cell>
        </row>
        <row r="1399">
          <cell r="D1399" t="str">
            <v>INE416A01036</v>
          </cell>
          <cell r="E1399" t="str">
            <v>020301006</v>
          </cell>
          <cell r="F1399" t="str">
            <v>TV BROADCASTING &amp; SOFTWARE PRODUCTION</v>
          </cell>
          <cell r="G1399" t="str">
            <v>020301</v>
          </cell>
          <cell r="H1399" t="str">
            <v>MEDIA &amp; ENTERTAINMENT</v>
          </cell>
          <cell r="I1399" t="str">
            <v>0203</v>
          </cell>
          <cell r="J1399" t="str">
            <v>MEDIA &amp; ENTERTAINMENT</v>
          </cell>
        </row>
        <row r="1400">
          <cell r="D1400" t="str">
            <v>INE226H01026</v>
          </cell>
          <cell r="E1400" t="str">
            <v>070202001</v>
          </cell>
          <cell r="F1400" t="str">
            <v>ENGINEERING-DESIGNING-CONSTRUCTION</v>
          </cell>
          <cell r="G1400" t="str">
            <v>070202</v>
          </cell>
          <cell r="H1400" t="str">
            <v>CONSTRUCTION PROJECT</v>
          </cell>
          <cell r="I1400" t="str">
            <v>0702</v>
          </cell>
          <cell r="J1400" t="str">
            <v>CONSTRUCTION</v>
          </cell>
        </row>
        <row r="1401">
          <cell r="D1401" t="str">
            <v>INE764L01010</v>
          </cell>
          <cell r="E1401" t="str">
            <v>070202001</v>
          </cell>
          <cell r="F1401" t="str">
            <v>ENGINEERING-DESIGNING-CONSTRUCTION</v>
          </cell>
          <cell r="G1401" t="str">
            <v>070202</v>
          </cell>
          <cell r="H1401" t="str">
            <v>CONSTRUCTION PROJECT</v>
          </cell>
          <cell r="I1401" t="str">
            <v>0702</v>
          </cell>
          <cell r="J1401" t="str">
            <v>CONSTRUCTION</v>
          </cell>
        </row>
        <row r="1402">
          <cell r="D1402" t="str">
            <v>INE429E01023</v>
          </cell>
          <cell r="E1402" t="str">
            <v>020201011</v>
          </cell>
          <cell r="F1402" t="str">
            <v>PLASTIC PRODUCTS - CONSUMER</v>
          </cell>
          <cell r="G1402" t="str">
            <v>020201</v>
          </cell>
          <cell r="H1402" t="str">
            <v>CONSUMER DURABLES</v>
          </cell>
          <cell r="I1402" t="str">
            <v>0202</v>
          </cell>
          <cell r="J1402" t="str">
            <v>CONSUMER GOODS</v>
          </cell>
        </row>
        <row r="1403">
          <cell r="D1403" t="str">
            <v>INE976T01013</v>
          </cell>
          <cell r="E1403" t="str">
            <v>010401005</v>
          </cell>
          <cell r="F1403" t="str">
            <v>STEEL PRODUCTS</v>
          </cell>
          <cell r="G1403" t="str">
            <v>010401</v>
          </cell>
          <cell r="H1403" t="str">
            <v>FERROUS METALS</v>
          </cell>
          <cell r="I1403" t="str">
            <v>0104</v>
          </cell>
          <cell r="J1403" t="str">
            <v>METALS</v>
          </cell>
        </row>
        <row r="1404">
          <cell r="D1404" t="str">
            <v>INE229C01013</v>
          </cell>
          <cell r="E1404" t="str">
            <v>010101001</v>
          </cell>
          <cell r="F1404" t="str">
            <v>CEMENT</v>
          </cell>
          <cell r="G1404" t="str">
            <v>010101</v>
          </cell>
          <cell r="H1404" t="str">
            <v>CEMENT</v>
          </cell>
          <cell r="I1404" t="str">
            <v>0101</v>
          </cell>
          <cell r="J1404" t="str">
            <v>CEMENT &amp; CEMENT PRODUCTS</v>
          </cell>
        </row>
        <row r="1405">
          <cell r="D1405" t="str">
            <v>INE114A01011</v>
          </cell>
          <cell r="E1405" t="str">
            <v>010401004</v>
          </cell>
          <cell r="F1405" t="str">
            <v>STEEL</v>
          </cell>
          <cell r="G1405" t="str">
            <v>010401</v>
          </cell>
          <cell r="H1405" t="str">
            <v>FERROUS METALS</v>
          </cell>
          <cell r="I1405" t="str">
            <v>0104</v>
          </cell>
          <cell r="J1405" t="str">
            <v>METALS</v>
          </cell>
        </row>
        <row r="1406">
          <cell r="D1406" t="str">
            <v>INE732S01012</v>
          </cell>
          <cell r="E1406" t="str">
            <v>050201002</v>
          </cell>
          <cell r="F1406" t="str">
            <v>PHARMACEUTICALS</v>
          </cell>
          <cell r="G1406" t="str">
            <v>050201</v>
          </cell>
          <cell r="H1406" t="str">
            <v>PHARMACEUTICALS</v>
          </cell>
          <cell r="I1406" t="str">
            <v>0502</v>
          </cell>
          <cell r="J1406" t="str">
            <v>PHARMA</v>
          </cell>
        </row>
        <row r="1407">
          <cell r="D1407" t="str">
            <v>INE623A01011</v>
          </cell>
          <cell r="E1407" t="str">
            <v>020202013</v>
          </cell>
          <cell r="F1407" t="str">
            <v>SUGAR</v>
          </cell>
          <cell r="G1407" t="str">
            <v>020202</v>
          </cell>
          <cell r="H1407" t="str">
            <v>CONSUMER NON DURABLES</v>
          </cell>
          <cell r="I1407" t="str">
            <v>0202</v>
          </cell>
          <cell r="J1407" t="str">
            <v>CONSUMER GOODS</v>
          </cell>
        </row>
        <row r="1408">
          <cell r="D1408" t="str">
            <v>INE667G01015</v>
          </cell>
          <cell r="E1408" t="str">
            <v>060102001</v>
          </cell>
          <cell r="F1408" t="str">
            <v>COMPUTERS - SOFTWARE</v>
          </cell>
          <cell r="G1408" t="str">
            <v>060102</v>
          </cell>
          <cell r="H1408" t="str">
            <v>SOFTWARE</v>
          </cell>
          <cell r="I1408" t="str">
            <v>0601</v>
          </cell>
          <cell r="J1408" t="str">
            <v>IT</v>
          </cell>
        </row>
        <row r="1409">
          <cell r="D1409" t="str">
            <v>INE190H01024</v>
          </cell>
          <cell r="E1409" t="str">
            <v>080105001</v>
          </cell>
          <cell r="F1409" t="str">
            <v>TRADING</v>
          </cell>
          <cell r="G1409" t="str">
            <v>080105</v>
          </cell>
          <cell r="H1409" t="str">
            <v>TRADING</v>
          </cell>
          <cell r="I1409" t="str">
            <v>0801</v>
          </cell>
          <cell r="J1409" t="str">
            <v>SERVICES</v>
          </cell>
        </row>
        <row r="1410">
          <cell r="D1410" t="str">
            <v>INE170V01019</v>
          </cell>
          <cell r="E1410" t="str">
            <v>010401005</v>
          </cell>
          <cell r="F1410" t="str">
            <v>STEEL PRODUCTS</v>
          </cell>
          <cell r="G1410" t="str">
            <v>010401</v>
          </cell>
          <cell r="H1410" t="str">
            <v>FERROUS METALS</v>
          </cell>
          <cell r="I1410" t="str">
            <v>0104</v>
          </cell>
          <cell r="J1410" t="str">
            <v>METALS</v>
          </cell>
        </row>
        <row r="1411">
          <cell r="D1411" t="str">
            <v>INE498E01010</v>
          </cell>
          <cell r="E1411" t="str">
            <v>020402001</v>
          </cell>
          <cell r="F1411" t="str">
            <v>SPINNING-COTTON/BLENDED</v>
          </cell>
          <cell r="G1411" t="str">
            <v>020402</v>
          </cell>
          <cell r="H1411" t="str">
            <v>TEXTILES - COTTON</v>
          </cell>
          <cell r="I1411" t="str">
            <v>0204</v>
          </cell>
          <cell r="J1411" t="str">
            <v>TEXTILES</v>
          </cell>
        </row>
        <row r="1412">
          <cell r="D1412" t="str">
            <v>INE658G01014</v>
          </cell>
          <cell r="E1412" t="str">
            <v>010401003</v>
          </cell>
          <cell r="F1412" t="str">
            <v>SPONGE IRON</v>
          </cell>
          <cell r="G1412" t="str">
            <v>010401</v>
          </cell>
          <cell r="H1412" t="str">
            <v>FERROUS METALS</v>
          </cell>
          <cell r="I1412" t="str">
            <v>0104</v>
          </cell>
          <cell r="J1412" t="str">
            <v>METALS</v>
          </cell>
        </row>
        <row r="1413">
          <cell r="D1413" t="str">
            <v>INE457F01013</v>
          </cell>
          <cell r="E1413" t="str">
            <v>070301004</v>
          </cell>
          <cell r="F1413" t="str">
            <v>POWER EQUIPMENT</v>
          </cell>
          <cell r="G1413" t="str">
            <v>070301</v>
          </cell>
          <cell r="H1413" t="str">
            <v>INDUSTRIAL CAPITAL GOODS</v>
          </cell>
          <cell r="I1413" t="str">
            <v>0703</v>
          </cell>
          <cell r="J1413" t="str">
            <v>INDUSTRIAL MANUFACTURING</v>
          </cell>
        </row>
        <row r="1414">
          <cell r="D1414" t="str">
            <v>INE699B01027</v>
          </cell>
          <cell r="E1414" t="str">
            <v>020301005</v>
          </cell>
          <cell r="F1414" t="str">
            <v>PRINTING AND PUBLISHING</v>
          </cell>
          <cell r="G1414" t="str">
            <v>020301</v>
          </cell>
          <cell r="H1414" t="str">
            <v>MEDIA &amp; ENTERTAINMENT</v>
          </cell>
          <cell r="I1414" t="str">
            <v>0203</v>
          </cell>
          <cell r="J1414" t="str">
            <v>MEDIA &amp; ENTERTAINMENT</v>
          </cell>
        </row>
        <row r="1415">
          <cell r="D1415" t="str">
            <v>INE782L01012</v>
          </cell>
          <cell r="E1415" t="str">
            <v>070302009</v>
          </cell>
          <cell r="F1415" t="str">
            <v>PLASTIC PRODUCTS</v>
          </cell>
          <cell r="G1415" t="str">
            <v>070302</v>
          </cell>
          <cell r="H1415" t="str">
            <v>INDUSTRIAL PRODUCTS</v>
          </cell>
          <cell r="I1415" t="str">
            <v>0703</v>
          </cell>
          <cell r="J1415" t="str">
            <v>INDUSTRIAL MANUFACTURING</v>
          </cell>
        </row>
        <row r="1416">
          <cell r="D1416" t="str">
            <v>INE583B01015</v>
          </cell>
          <cell r="E1416" t="str">
            <v>020301005</v>
          </cell>
          <cell r="F1416" t="str">
            <v>PRINTING AND PUBLISHING</v>
          </cell>
          <cell r="G1416" t="str">
            <v>020301</v>
          </cell>
          <cell r="H1416" t="str">
            <v>MEDIA &amp; ENTERTAINMENT</v>
          </cell>
          <cell r="I1416" t="str">
            <v>0203</v>
          </cell>
          <cell r="J1416" t="str">
            <v>MEDIA &amp; ENTERTAINMENT</v>
          </cell>
        </row>
        <row r="1417">
          <cell r="D1417" t="str">
            <v>INE278H01035</v>
          </cell>
          <cell r="E1417" t="str">
            <v>070101001</v>
          </cell>
          <cell r="F1417" t="str">
            <v>AUTO ANCILLARIES</v>
          </cell>
          <cell r="G1417" t="str">
            <v>070101</v>
          </cell>
          <cell r="H1417" t="str">
            <v>AUTO ANCILLARIES</v>
          </cell>
          <cell r="I1417" t="str">
            <v>0701</v>
          </cell>
          <cell r="J1417" t="str">
            <v>AUTOMOBILE</v>
          </cell>
        </row>
        <row r="1418">
          <cell r="D1418" t="str">
            <v>INE495C01010</v>
          </cell>
          <cell r="E1418" t="str">
            <v>020402001</v>
          </cell>
          <cell r="F1418" t="str">
            <v>SPINNING-COTTON/BLENDED</v>
          </cell>
          <cell r="G1418" t="str">
            <v>020402</v>
          </cell>
          <cell r="H1418" t="str">
            <v>TEXTILES - COTTON</v>
          </cell>
          <cell r="I1418" t="str">
            <v>0204</v>
          </cell>
          <cell r="J1418" t="str">
            <v>TEXTILES</v>
          </cell>
        </row>
        <row r="1419">
          <cell r="D1419" t="str">
            <v>INE999B01013</v>
          </cell>
          <cell r="E1419" t="str">
            <v>010101001</v>
          </cell>
          <cell r="F1419" t="str">
            <v>CEMENT</v>
          </cell>
          <cell r="G1419" t="str">
            <v>010101</v>
          </cell>
          <cell r="H1419" t="str">
            <v>CEMENT</v>
          </cell>
          <cell r="I1419" t="str">
            <v>0101</v>
          </cell>
          <cell r="J1419" t="str">
            <v>CEMENT &amp; CEMENT PRODUCTS</v>
          </cell>
        </row>
        <row r="1420">
          <cell r="D1420" t="str">
            <v>INE263L01013</v>
          </cell>
          <cell r="E1420" t="str">
            <v>070302004</v>
          </cell>
          <cell r="F1420" t="str">
            <v>CASTINGS/FORGINGS</v>
          </cell>
          <cell r="G1420" t="str">
            <v>070302</v>
          </cell>
          <cell r="H1420" t="str">
            <v>INDUSTRIAL PRODUCTS</v>
          </cell>
          <cell r="I1420" t="str">
            <v>0703</v>
          </cell>
          <cell r="J1420" t="str">
            <v>INDUSTRIAL MANUFACTURING</v>
          </cell>
        </row>
        <row r="1421">
          <cell r="D1421" t="str">
            <v>INE989A01024</v>
          </cell>
          <cell r="E1421" t="str">
            <v>070301003</v>
          </cell>
          <cell r="F1421" t="str">
            <v>INDUSTRIAL EQUIPMENT</v>
          </cell>
          <cell r="G1421" t="str">
            <v>070301</v>
          </cell>
          <cell r="H1421" t="str">
            <v>INDUSTRIAL CAPITAL GOODS</v>
          </cell>
          <cell r="I1421" t="str">
            <v>0703</v>
          </cell>
          <cell r="J1421" t="str">
            <v>INDUSTRIAL MANUFACTURING</v>
          </cell>
        </row>
        <row r="1422">
          <cell r="D1422" t="str">
            <v>INE753W01010</v>
          </cell>
          <cell r="E1422" t="str">
            <v>010201003</v>
          </cell>
          <cell r="F1422" t="str">
            <v>CHEMICALS - SPECIALITY</v>
          </cell>
          <cell r="G1422" t="str">
            <v>010201</v>
          </cell>
          <cell r="H1422" t="str">
            <v>CHEMICALS</v>
          </cell>
          <cell r="I1422" t="str">
            <v>0102</v>
          </cell>
          <cell r="J1422" t="str">
            <v>CHEMICALS</v>
          </cell>
        </row>
        <row r="1423">
          <cell r="D1423" t="str">
            <v>INE058A01010</v>
          </cell>
          <cell r="E1423" t="str">
            <v>050201002</v>
          </cell>
          <cell r="F1423" t="str">
            <v>PHARMACEUTICALS</v>
          </cell>
          <cell r="G1423" t="str">
            <v>050201</v>
          </cell>
          <cell r="H1423" t="str">
            <v>PHARMACEUTICALS</v>
          </cell>
          <cell r="I1423" t="str">
            <v>0502</v>
          </cell>
          <cell r="J1423" t="str">
            <v>PHARMA</v>
          </cell>
        </row>
        <row r="1424">
          <cell r="D1424" t="str">
            <v>INE890C01046</v>
          </cell>
          <cell r="E1424" t="str">
            <v>020202005</v>
          </cell>
          <cell r="F1424" t="str">
            <v>CONSUMER FOOD</v>
          </cell>
          <cell r="G1424" t="str">
            <v>020202</v>
          </cell>
          <cell r="H1424" t="str">
            <v>CONSUMER NON DURABLES</v>
          </cell>
          <cell r="I1424" t="str">
            <v>0202</v>
          </cell>
          <cell r="J1424" t="str">
            <v>CONSUMER GOODS</v>
          </cell>
        </row>
        <row r="1425">
          <cell r="D1425" t="str">
            <v>INE385C01013</v>
          </cell>
          <cell r="E1425" t="str">
            <v>010401004</v>
          </cell>
          <cell r="F1425" t="str">
            <v>STEEL</v>
          </cell>
          <cell r="G1425" t="str">
            <v>010401</v>
          </cell>
          <cell r="H1425" t="str">
            <v>FERROUS METALS</v>
          </cell>
          <cell r="I1425" t="str">
            <v>0104</v>
          </cell>
          <cell r="J1425" t="str">
            <v>METALS</v>
          </cell>
        </row>
        <row r="1426">
          <cell r="D1426" t="str">
            <v>INE979A01017</v>
          </cell>
          <cell r="E1426" t="str">
            <v>020301002</v>
          </cell>
          <cell r="F1426" t="str">
            <v>FILM PRODUCTION, DISTRIBUTION &amp; EXHIBITION</v>
          </cell>
          <cell r="G1426" t="str">
            <v>020301</v>
          </cell>
          <cell r="H1426" t="str">
            <v>MEDIA &amp; ENTERTAINMENT</v>
          </cell>
          <cell r="I1426" t="str">
            <v>0203</v>
          </cell>
          <cell r="J1426" t="str">
            <v>MEDIA &amp; ENTERTAINMENT</v>
          </cell>
        </row>
        <row r="1427">
          <cell r="D1427" t="str">
            <v>INE453D01025</v>
          </cell>
          <cell r="E1427" t="str">
            <v>020403001</v>
          </cell>
          <cell r="F1427" t="str">
            <v>MAN MADE FIBRES/BLENDED</v>
          </cell>
          <cell r="G1427" t="str">
            <v>020403</v>
          </cell>
          <cell r="H1427" t="str">
            <v>TEXTILES - SYNTHETIC</v>
          </cell>
          <cell r="I1427" t="str">
            <v>0204</v>
          </cell>
          <cell r="J1427" t="str">
            <v>TEXTILES</v>
          </cell>
        </row>
        <row r="1428">
          <cell r="D1428" t="str">
            <v>INE324X01018</v>
          </cell>
          <cell r="E1428" t="str">
            <v>020202005</v>
          </cell>
          <cell r="F1428" t="str">
            <v>CONSUMER FOOD</v>
          </cell>
          <cell r="G1428" t="str">
            <v>020202</v>
          </cell>
          <cell r="H1428" t="str">
            <v>CONSUMER NON DURABLES</v>
          </cell>
          <cell r="I1428" t="str">
            <v>0202</v>
          </cell>
          <cell r="J1428" t="str">
            <v>CONSUMER GOODS</v>
          </cell>
        </row>
        <row r="1429">
          <cell r="D1429" t="str">
            <v>INE231F01020</v>
          </cell>
          <cell r="E1429" t="str">
            <v>060102003</v>
          </cell>
          <cell r="F1429" t="str">
            <v>IT ENABLED SERVICES - SOFTWARE</v>
          </cell>
          <cell r="G1429" t="str">
            <v>060102</v>
          </cell>
          <cell r="H1429" t="str">
            <v>SOFTWARE</v>
          </cell>
          <cell r="I1429" t="str">
            <v>0601</v>
          </cell>
          <cell r="J1429" t="str">
            <v>IT</v>
          </cell>
        </row>
        <row r="1430">
          <cell r="D1430" t="str">
            <v>INE019J01013</v>
          </cell>
          <cell r="E1430" t="str">
            <v>050101002</v>
          </cell>
          <cell r="F1430" t="str">
            <v>HEALTHCARE SERVICE PROVIDERS</v>
          </cell>
          <cell r="G1430" t="str">
            <v>050101</v>
          </cell>
          <cell r="H1430" t="str">
            <v>HEALTHCARE SERVICES</v>
          </cell>
          <cell r="I1430" t="str">
            <v>0501</v>
          </cell>
          <cell r="J1430" t="str">
            <v>HEALTHCARE SERVICES</v>
          </cell>
        </row>
        <row r="1431">
          <cell r="D1431" t="str">
            <v>INE176C01016</v>
          </cell>
          <cell r="E1431" t="str">
            <v>010401002</v>
          </cell>
          <cell r="F1431" t="str">
            <v>PIG IRON</v>
          </cell>
          <cell r="G1431" t="str">
            <v>010401</v>
          </cell>
          <cell r="H1431" t="str">
            <v>FERROUS METALS</v>
          </cell>
          <cell r="I1431" t="str">
            <v>0104</v>
          </cell>
          <cell r="J1431" t="str">
            <v>METALS</v>
          </cell>
        </row>
        <row r="1432">
          <cell r="D1432" t="str">
            <v>INE170E01023</v>
          </cell>
          <cell r="E1432" t="str">
            <v>010501001</v>
          </cell>
          <cell r="F1432" t="str">
            <v>PAPER AND PAPER PRODUCTS</v>
          </cell>
          <cell r="G1432" t="str">
            <v>010501</v>
          </cell>
          <cell r="H1432" t="str">
            <v>PAPER</v>
          </cell>
          <cell r="I1432" t="str">
            <v>0105</v>
          </cell>
          <cell r="J1432" t="str">
            <v>PAPER</v>
          </cell>
        </row>
        <row r="1433">
          <cell r="D1433" t="str">
            <v>INE836B01017</v>
          </cell>
          <cell r="E1433" t="str">
            <v>040102004</v>
          </cell>
          <cell r="F1433" t="str">
            <v>NBFC</v>
          </cell>
          <cell r="G1433" t="str">
            <v>040102</v>
          </cell>
          <cell r="H1433" t="str">
            <v>FINANCE</v>
          </cell>
          <cell r="I1433" t="str">
            <v>0401</v>
          </cell>
          <cell r="J1433" t="str">
            <v>FINANCIAL SERVICES</v>
          </cell>
        </row>
        <row r="1434">
          <cell r="D1434" t="str">
            <v>INE018E01016</v>
          </cell>
          <cell r="E1434" t="str">
            <v>040102004</v>
          </cell>
          <cell r="F1434" t="str">
            <v>NBFC</v>
          </cell>
          <cell r="G1434" t="str">
            <v>040102</v>
          </cell>
          <cell r="H1434" t="str">
            <v>FINANCE</v>
          </cell>
          <cell r="I1434" t="str">
            <v>0401</v>
          </cell>
          <cell r="J1434" t="str">
            <v>FINANCIAL SERVICES</v>
          </cell>
        </row>
        <row r="1435">
          <cell r="D1435" t="str">
            <v>INE123W01016</v>
          </cell>
          <cell r="E1435" t="str">
            <v>040102010</v>
          </cell>
          <cell r="F1435" t="str">
            <v>INSURANCE</v>
          </cell>
          <cell r="G1435" t="str">
            <v>040102</v>
          </cell>
          <cell r="H1435" t="str">
            <v>FINANCE</v>
          </cell>
          <cell r="I1435" t="str">
            <v>0401</v>
          </cell>
          <cell r="J1435" t="str">
            <v>FINANCIAL SERVICES</v>
          </cell>
        </row>
        <row r="1436">
          <cell r="D1436" t="str">
            <v>INE062A01020</v>
          </cell>
          <cell r="E1436" t="str">
            <v>040101001</v>
          </cell>
          <cell r="F1436" t="str">
            <v>BANKS</v>
          </cell>
          <cell r="G1436" t="str">
            <v>040101</v>
          </cell>
          <cell r="H1436" t="str">
            <v>BANKS</v>
          </cell>
          <cell r="I1436" t="str">
            <v>0401</v>
          </cell>
          <cell r="J1436" t="str">
            <v>FINANCIAL SERVICES</v>
          </cell>
        </row>
        <row r="1437">
          <cell r="D1437" t="str">
            <v>INE224E01036</v>
          </cell>
          <cell r="E1437" t="str">
            <v>040102007</v>
          </cell>
          <cell r="F1437" t="str">
            <v>STOCKBROKING AND ALLIED</v>
          </cell>
          <cell r="G1437" t="str">
            <v>040102</v>
          </cell>
          <cell r="H1437" t="str">
            <v>FINANCE</v>
          </cell>
          <cell r="I1437" t="str">
            <v>0401</v>
          </cell>
          <cell r="J1437" t="str">
            <v>FINANCIAL SERVICES</v>
          </cell>
        </row>
        <row r="1438">
          <cell r="D1438" t="str">
            <v>INE513A01014</v>
          </cell>
          <cell r="E1438" t="str">
            <v>070302002</v>
          </cell>
          <cell r="F1438" t="str">
            <v>BEARINGS</v>
          </cell>
          <cell r="G1438" t="str">
            <v>070302</v>
          </cell>
          <cell r="H1438" t="str">
            <v>INDUSTRIAL PRODUCTS</v>
          </cell>
          <cell r="I1438" t="str">
            <v>0703</v>
          </cell>
          <cell r="J1438" t="str">
            <v>INDUSTRIAL MANUFACTURING</v>
          </cell>
        </row>
        <row r="1439">
          <cell r="D1439" t="str">
            <v>INE807K01035</v>
          </cell>
          <cell r="E1439" t="str">
            <v>020301005</v>
          </cell>
          <cell r="F1439" t="str">
            <v>PRINTING AND PUBLISHING</v>
          </cell>
          <cell r="G1439" t="str">
            <v>020301</v>
          </cell>
          <cell r="H1439" t="str">
            <v>MEDIA &amp; ENTERTAINMENT</v>
          </cell>
          <cell r="I1439" t="str">
            <v>0203</v>
          </cell>
          <cell r="J1439" t="str">
            <v>MEDIA &amp; ENTERTAINMENT</v>
          </cell>
        </row>
        <row r="1440">
          <cell r="D1440" t="str">
            <v>INE839M01018</v>
          </cell>
          <cell r="E1440" t="str">
            <v>070301004</v>
          </cell>
          <cell r="F1440" t="str">
            <v>POWER EQUIPMENT</v>
          </cell>
          <cell r="G1440" t="str">
            <v>070301</v>
          </cell>
          <cell r="H1440" t="str">
            <v>INDUSTRIAL CAPITAL GOODS</v>
          </cell>
          <cell r="I1440" t="str">
            <v>0703</v>
          </cell>
          <cell r="J1440" t="str">
            <v>INDUSTRIAL MANUFACTURING</v>
          </cell>
        </row>
        <row r="1441">
          <cell r="D1441" t="str">
            <v>INE109A01011</v>
          </cell>
          <cell r="E1441" t="str">
            <v>080106004</v>
          </cell>
          <cell r="F1441" t="str">
            <v>SHIPPING</v>
          </cell>
          <cell r="G1441" t="str">
            <v>080106</v>
          </cell>
          <cell r="H1441" t="str">
            <v>TRANSPORTATION</v>
          </cell>
          <cell r="I1441" t="str">
            <v>0801</v>
          </cell>
          <cell r="J1441" t="str">
            <v>SERVICES</v>
          </cell>
        </row>
        <row r="1442">
          <cell r="D1442" t="str">
            <v>INE480C01020</v>
          </cell>
          <cell r="E1442" t="str">
            <v>020202003</v>
          </cell>
          <cell r="F1442" t="str">
            <v>BREW/DISTILLERIES</v>
          </cell>
          <cell r="G1442" t="str">
            <v>020202</v>
          </cell>
          <cell r="H1442" t="str">
            <v>CONSUMER NON DURABLES</v>
          </cell>
          <cell r="I1442" t="str">
            <v>0202</v>
          </cell>
          <cell r="J1442" t="str">
            <v>CONSUMER GOODS</v>
          </cell>
        </row>
        <row r="1443">
          <cell r="D1443" t="str">
            <v>INE497B01018</v>
          </cell>
          <cell r="E1443" t="str">
            <v>030102001</v>
          </cell>
          <cell r="F1443" t="str">
            <v>OFFSHORE SUPPORT SOLUTION DRILLING</v>
          </cell>
          <cell r="G1443" t="str">
            <v>030102</v>
          </cell>
          <cell r="H1443" t="str">
            <v>OIL</v>
          </cell>
          <cell r="I1443" t="str">
            <v>0301</v>
          </cell>
          <cell r="J1443" t="str">
            <v>OIL &amp; GAS</v>
          </cell>
        </row>
        <row r="1444">
          <cell r="D1444" t="str">
            <v>INE00Y701018</v>
          </cell>
          <cell r="E1444" t="str">
            <v>070201001</v>
          </cell>
          <cell r="F1444" t="str">
            <v>CONSTRUCTION CIVIL</v>
          </cell>
          <cell r="G1444" t="str">
            <v>070201</v>
          </cell>
          <cell r="H1444" t="str">
            <v>CONSTRUCTION</v>
          </cell>
          <cell r="I1444" t="str">
            <v>0702</v>
          </cell>
          <cell r="J1444" t="str">
            <v>CONSTRUCTION</v>
          </cell>
        </row>
        <row r="1445">
          <cell r="D1445" t="str">
            <v>INE195Y01010</v>
          </cell>
          <cell r="E1445" t="str">
            <v>080108001</v>
          </cell>
          <cell r="F1445" t="str">
            <v>DIVERSIFIED SERVICES</v>
          </cell>
          <cell r="G1445" t="str">
            <v>080108</v>
          </cell>
          <cell r="H1445" t="str">
            <v>SERVICES</v>
          </cell>
          <cell r="I1445" t="str">
            <v>0801</v>
          </cell>
          <cell r="J1445" t="str">
            <v>SERVICES</v>
          </cell>
        </row>
        <row r="1446">
          <cell r="D1446" t="str">
            <v>INE818A01017</v>
          </cell>
          <cell r="E1446" t="str">
            <v>030102002</v>
          </cell>
          <cell r="F1446" t="str">
            <v>OIL EXPLORATION</v>
          </cell>
          <cell r="G1446" t="str">
            <v>030102</v>
          </cell>
          <cell r="H1446" t="str">
            <v>OIL</v>
          </cell>
          <cell r="I1446" t="str">
            <v>0301</v>
          </cell>
          <cell r="J1446" t="str">
            <v>OIL &amp; GAS</v>
          </cell>
        </row>
        <row r="1447">
          <cell r="D1447" t="str">
            <v>INE105I01012</v>
          </cell>
          <cell r="E1447" t="str">
            <v>020401002</v>
          </cell>
          <cell r="F1447" t="str">
            <v>TEXTILES</v>
          </cell>
          <cell r="G1447" t="str">
            <v>020401</v>
          </cell>
          <cell r="H1447" t="str">
            <v>TEXTILE PRODUCTS</v>
          </cell>
          <cell r="I1447" t="str">
            <v>0204</v>
          </cell>
          <cell r="J1447" t="str">
            <v>TEXTILES</v>
          </cell>
        </row>
        <row r="1448">
          <cell r="D1448" t="str">
            <v>INE735M01018</v>
          </cell>
          <cell r="E1448" t="str">
            <v>030201001</v>
          </cell>
          <cell r="F1448" t="str">
            <v>POWER</v>
          </cell>
          <cell r="G1448" t="str">
            <v>030201</v>
          </cell>
          <cell r="H1448" t="str">
            <v>POWER</v>
          </cell>
          <cell r="I1448" t="str">
            <v>0302</v>
          </cell>
          <cell r="J1448" t="str">
            <v>POWER</v>
          </cell>
        </row>
        <row r="1449">
          <cell r="D1449" t="str">
            <v>INE807F01027</v>
          </cell>
          <cell r="E1449" t="str">
            <v>050201002</v>
          </cell>
          <cell r="F1449" t="str">
            <v>PHARMACEUTICALS</v>
          </cell>
          <cell r="G1449" t="str">
            <v>050201</v>
          </cell>
          <cell r="H1449" t="str">
            <v>PHARMACEUTICALS</v>
          </cell>
          <cell r="I1449" t="str">
            <v>0502</v>
          </cell>
          <cell r="J1449" t="str">
            <v>PHARMA</v>
          </cell>
        </row>
        <row r="1450">
          <cell r="D1450" t="str">
            <v>INE782X01017</v>
          </cell>
          <cell r="E1450" t="str">
            <v>070301004</v>
          </cell>
          <cell r="F1450" t="str">
            <v>POWER EQUIPMENT</v>
          </cell>
          <cell r="G1450" t="str">
            <v>070301</v>
          </cell>
          <cell r="H1450" t="str">
            <v>INDUSTRIAL CAPITAL GOODS</v>
          </cell>
          <cell r="I1450" t="str">
            <v>0703</v>
          </cell>
          <cell r="J1450" t="str">
            <v>INDUSTRIAL MANUFACTURING</v>
          </cell>
        </row>
        <row r="1451">
          <cell r="D1451" t="str">
            <v>INE630A01024</v>
          </cell>
          <cell r="E1451" t="str">
            <v>010501001</v>
          </cell>
          <cell r="F1451" t="str">
            <v>PAPER AND PAPER PRODUCTS</v>
          </cell>
          <cell r="G1451" t="str">
            <v>010501</v>
          </cell>
          <cell r="H1451" t="str">
            <v>PAPER</v>
          </cell>
          <cell r="I1451" t="str">
            <v>0105</v>
          </cell>
          <cell r="J1451" t="str">
            <v>PAPER</v>
          </cell>
        </row>
        <row r="1452">
          <cell r="D1452" t="str">
            <v>INE878E01021</v>
          </cell>
          <cell r="E1452" t="str">
            <v>070101001</v>
          </cell>
          <cell r="F1452" t="str">
            <v>AUTO ANCILLARIES</v>
          </cell>
          <cell r="G1452" t="str">
            <v>070101</v>
          </cell>
          <cell r="H1452" t="str">
            <v>AUTO ANCILLARIES</v>
          </cell>
          <cell r="I1452" t="str">
            <v>0701</v>
          </cell>
          <cell r="J1452" t="str">
            <v>AUTOMOBILE</v>
          </cell>
        </row>
        <row r="1453">
          <cell r="D1453" t="str">
            <v>INE023M01027</v>
          </cell>
          <cell r="E1453" t="str">
            <v>070201001</v>
          </cell>
          <cell r="F1453" t="str">
            <v>CONSTRUCTION CIVIL</v>
          </cell>
          <cell r="G1453" t="str">
            <v>070201</v>
          </cell>
          <cell r="H1453" t="str">
            <v>CONSTRUCTION</v>
          </cell>
          <cell r="I1453" t="str">
            <v>0702</v>
          </cell>
          <cell r="J1453" t="str">
            <v>CONSTRUCTION</v>
          </cell>
        </row>
        <row r="1454">
          <cell r="D1454" t="str">
            <v>INE573R01012</v>
          </cell>
          <cell r="E1454" t="str">
            <v>010201003</v>
          </cell>
          <cell r="F1454" t="str">
            <v>CHEMICALS - SPECIALITY</v>
          </cell>
          <cell r="G1454" t="str">
            <v>010201</v>
          </cell>
          <cell r="H1454" t="str">
            <v>CHEMICALS</v>
          </cell>
          <cell r="I1454" t="str">
            <v>0102</v>
          </cell>
          <cell r="J1454" t="str">
            <v>CHEMICALS</v>
          </cell>
        </row>
        <row r="1455">
          <cell r="D1455" t="str">
            <v>INE955I01036</v>
          </cell>
          <cell r="E1455" t="str">
            <v>070201002</v>
          </cell>
          <cell r="F1455" t="str">
            <v>GLASS</v>
          </cell>
          <cell r="G1455" t="str">
            <v>070201</v>
          </cell>
          <cell r="H1455" t="str">
            <v>CONSTRUCTION</v>
          </cell>
          <cell r="I1455" t="str">
            <v>0702</v>
          </cell>
          <cell r="J1455" t="str">
            <v>CONSTRUCTION</v>
          </cell>
        </row>
        <row r="1456">
          <cell r="D1456" t="str">
            <v>INE916U01025</v>
          </cell>
          <cell r="E1456" t="str">
            <v>020201008</v>
          </cell>
          <cell r="F1456" t="str">
            <v>HOUSEWARE</v>
          </cell>
          <cell r="G1456" t="str">
            <v>020201</v>
          </cell>
          <cell r="H1456" t="str">
            <v>CONSUMER DURABLES</v>
          </cell>
          <cell r="I1456" t="str">
            <v>0202</v>
          </cell>
          <cell r="J1456" t="str">
            <v>CONSUMER GOODS</v>
          </cell>
        </row>
        <row r="1457">
          <cell r="D1457" t="str">
            <v>INE353H01010</v>
          </cell>
          <cell r="E1457" t="str">
            <v>020401001</v>
          </cell>
          <cell r="F1457" t="str">
            <v>FABRICS AND GARMENTS</v>
          </cell>
          <cell r="G1457" t="str">
            <v>020401</v>
          </cell>
          <cell r="H1457" t="str">
            <v>TEXTILE PRODUCTS</v>
          </cell>
          <cell r="I1457" t="str">
            <v>0204</v>
          </cell>
          <cell r="J1457" t="str">
            <v>TEXTILES</v>
          </cell>
        </row>
        <row r="1458">
          <cell r="D1458" t="str">
            <v>INE640C01011</v>
          </cell>
          <cell r="E1458" t="str">
            <v>010401005</v>
          </cell>
          <cell r="F1458" t="str">
            <v>STEEL PRODUCTS</v>
          </cell>
          <cell r="G1458" t="str">
            <v>010401</v>
          </cell>
          <cell r="H1458" t="str">
            <v>FERROUS METALS</v>
          </cell>
          <cell r="I1458" t="str">
            <v>0104</v>
          </cell>
          <cell r="J1458" t="str">
            <v>METALS</v>
          </cell>
        </row>
        <row r="1459">
          <cell r="D1459" t="str">
            <v>INE262S01010</v>
          </cell>
          <cell r="E1459" t="str">
            <v>080106002</v>
          </cell>
          <cell r="F1459" t="str">
            <v>LOGISTICS SOLUTION PROVIDER</v>
          </cell>
          <cell r="G1459" t="str">
            <v>080106</v>
          </cell>
          <cell r="H1459" t="str">
            <v>TRANSPORTATION</v>
          </cell>
          <cell r="I1459" t="str">
            <v>0801</v>
          </cell>
          <cell r="J1459" t="str">
            <v>SERVICES</v>
          </cell>
        </row>
        <row r="1460">
          <cell r="D1460" t="str">
            <v>INE908D01010</v>
          </cell>
          <cell r="E1460" t="str">
            <v>070302005</v>
          </cell>
          <cell r="F1460" t="str">
            <v>COMPRESSORS / PUMPS</v>
          </cell>
          <cell r="G1460" t="str">
            <v>070302</v>
          </cell>
          <cell r="H1460" t="str">
            <v>INDUSTRIAL PRODUCTS</v>
          </cell>
          <cell r="I1460" t="str">
            <v>0703</v>
          </cell>
          <cell r="J1460" t="str">
            <v>INDUSTRIAL MANUFACTURING</v>
          </cell>
        </row>
        <row r="1461">
          <cell r="D1461" t="str">
            <v>INE597J01018</v>
          </cell>
          <cell r="E1461" t="str">
            <v>050101001</v>
          </cell>
          <cell r="F1461" t="str">
            <v>HOSPITAL</v>
          </cell>
          <cell r="G1461" t="str">
            <v>050101</v>
          </cell>
          <cell r="H1461" t="str">
            <v>HEALTHCARE SERVICES</v>
          </cell>
          <cell r="I1461" t="str">
            <v>0501</v>
          </cell>
          <cell r="J1461" t="str">
            <v>HEALTHCARE SERVICES</v>
          </cell>
        </row>
        <row r="1462">
          <cell r="D1462" t="str">
            <v>INE849C01026</v>
          </cell>
          <cell r="E1462" t="str">
            <v>020202009</v>
          </cell>
          <cell r="F1462" t="str">
            <v>PAINTS</v>
          </cell>
          <cell r="G1462" t="str">
            <v>020202</v>
          </cell>
          <cell r="H1462" t="str">
            <v>CONSUMER NON DURABLES</v>
          </cell>
          <cell r="I1462" t="str">
            <v>0202</v>
          </cell>
          <cell r="J1462" t="str">
            <v>CONSUMER GOODS</v>
          </cell>
        </row>
        <row r="1463">
          <cell r="D1463" t="str">
            <v>INE274V01019</v>
          </cell>
          <cell r="E1463" t="str">
            <v>020203001</v>
          </cell>
          <cell r="F1463" t="str">
            <v>RETAILING</v>
          </cell>
          <cell r="G1463" t="str">
            <v>020203</v>
          </cell>
          <cell r="H1463" t="str">
            <v>RETAILING</v>
          </cell>
          <cell r="I1463" t="str">
            <v>0202</v>
          </cell>
          <cell r="J1463" t="str">
            <v>CONSUMER GOODS</v>
          </cell>
        </row>
        <row r="1464">
          <cell r="D1464" t="str">
            <v>INE933X01016</v>
          </cell>
          <cell r="E1464" t="str">
            <v>020202005</v>
          </cell>
          <cell r="F1464" t="str">
            <v>CONSUMER FOOD</v>
          </cell>
          <cell r="G1464" t="str">
            <v>020202</v>
          </cell>
          <cell r="H1464" t="str">
            <v>CONSUMER NON DURABLES</v>
          </cell>
          <cell r="I1464" t="str">
            <v>0202</v>
          </cell>
          <cell r="J1464" t="str">
            <v>CONSUMER GOODS</v>
          </cell>
        </row>
        <row r="1465">
          <cell r="D1465" t="str">
            <v>INE631A01022</v>
          </cell>
          <cell r="E1465" t="str">
            <v>070301003</v>
          </cell>
          <cell r="F1465" t="str">
            <v>INDUSTRIAL EQUIPMENT</v>
          </cell>
          <cell r="G1465" t="str">
            <v>070301</v>
          </cell>
          <cell r="H1465" t="str">
            <v>INDUSTRIAL CAPITAL GOODS</v>
          </cell>
          <cell r="I1465" t="str">
            <v>0703</v>
          </cell>
          <cell r="J1465" t="str">
            <v>INDUSTRIAL MANUFACTURING</v>
          </cell>
        </row>
        <row r="1466">
          <cell r="D1466" t="str">
            <v>INE221J01015</v>
          </cell>
          <cell r="E1466" t="str">
            <v>010302001</v>
          </cell>
          <cell r="F1466" t="str">
            <v>PESTICIDES AND AGROCHEMICALS</v>
          </cell>
          <cell r="G1466" t="str">
            <v>010302</v>
          </cell>
          <cell r="H1466" t="str">
            <v>PESTICIDES</v>
          </cell>
          <cell r="I1466" t="str">
            <v>0103</v>
          </cell>
          <cell r="J1466" t="str">
            <v>FERTILISERS &amp; PESTICIDES</v>
          </cell>
        </row>
        <row r="1467">
          <cell r="D1467" t="str">
            <v>INE597I01010</v>
          </cell>
          <cell r="E1467" t="str">
            <v>070101001</v>
          </cell>
          <cell r="F1467" t="str">
            <v>AUTO ANCILLARIES</v>
          </cell>
          <cell r="G1467" t="str">
            <v>070101</v>
          </cell>
          <cell r="H1467" t="str">
            <v>AUTO ANCILLARIES</v>
          </cell>
          <cell r="I1467" t="str">
            <v>0701</v>
          </cell>
          <cell r="J1467" t="str">
            <v>AUTOMOBILE</v>
          </cell>
        </row>
        <row r="1468">
          <cell r="D1468" t="str">
            <v>INE932X01018</v>
          </cell>
          <cell r="E1468" t="str">
            <v>040102007</v>
          </cell>
          <cell r="F1468" t="str">
            <v>STOCKBROKING AND ALLIED</v>
          </cell>
          <cell r="G1468" t="str">
            <v>040102</v>
          </cell>
          <cell r="H1468" t="str">
            <v>FINANCE</v>
          </cell>
          <cell r="I1468" t="str">
            <v>0401</v>
          </cell>
          <cell r="J1468" t="str">
            <v>FINANCIAL SERVICES</v>
          </cell>
        </row>
        <row r="1469">
          <cell r="D1469" t="str">
            <v>INE363M01019</v>
          </cell>
          <cell r="E1469" t="str">
            <v>020301002</v>
          </cell>
          <cell r="F1469" t="str">
            <v>FILM PRODUCTION, DISTRIBUTION &amp; EXHIBITION</v>
          </cell>
          <cell r="G1469" t="str">
            <v>020301</v>
          </cell>
          <cell r="H1469" t="str">
            <v>MEDIA &amp; ENTERTAINMENT</v>
          </cell>
          <cell r="I1469" t="str">
            <v>0203</v>
          </cell>
          <cell r="J1469" t="str">
            <v>MEDIA &amp; ENTERTAINMENT</v>
          </cell>
        </row>
        <row r="1470">
          <cell r="D1470" t="str">
            <v>INE05AN01011</v>
          </cell>
          <cell r="E1470" t="str">
            <v>070201004</v>
          </cell>
          <cell r="F1470" t="str">
            <v>SANITARY WARE</v>
          </cell>
          <cell r="G1470" t="str">
            <v>070201</v>
          </cell>
          <cell r="H1470" t="str">
            <v>CONSTRUCTION</v>
          </cell>
          <cell r="I1470" t="str">
            <v>0702</v>
          </cell>
          <cell r="J1470" t="str">
            <v>CONSTRUCTION</v>
          </cell>
        </row>
        <row r="1471">
          <cell r="D1471" t="str">
            <v>INE790G01031</v>
          </cell>
          <cell r="E1471" t="str">
            <v>050201002</v>
          </cell>
          <cell r="F1471" t="str">
            <v>PHARMACEUTICALS</v>
          </cell>
          <cell r="G1471" t="str">
            <v>050201</v>
          </cell>
          <cell r="H1471" t="str">
            <v>PHARMACEUTICALS</v>
          </cell>
          <cell r="I1471" t="str">
            <v>0502</v>
          </cell>
          <cell r="J1471" t="str">
            <v>PHARMA</v>
          </cell>
        </row>
        <row r="1472">
          <cell r="D1472" t="str">
            <v>INE196B01016</v>
          </cell>
          <cell r="E1472" t="str">
            <v>080105001</v>
          </cell>
          <cell r="F1472" t="str">
            <v>TRADING</v>
          </cell>
          <cell r="G1472" t="str">
            <v>080105</v>
          </cell>
          <cell r="H1472" t="str">
            <v>TRADING</v>
          </cell>
          <cell r="I1472" t="str">
            <v>0801</v>
          </cell>
          <cell r="J1472" t="str">
            <v>SERVICES</v>
          </cell>
        </row>
        <row r="1473">
          <cell r="D1473" t="str">
            <v>INE637H01024</v>
          </cell>
          <cell r="E1473" t="str">
            <v>070101001</v>
          </cell>
          <cell r="F1473" t="str">
            <v>AUTO ANCILLARIES</v>
          </cell>
          <cell r="G1473" t="str">
            <v>070101</v>
          </cell>
          <cell r="H1473" t="str">
            <v>AUTO ANCILLARIES</v>
          </cell>
          <cell r="I1473" t="str">
            <v>0701</v>
          </cell>
          <cell r="J1473" t="str">
            <v>AUTOMOBILE</v>
          </cell>
        </row>
        <row r="1474">
          <cell r="D1474" t="str">
            <v>INE644Y01017</v>
          </cell>
          <cell r="E1474" t="str">
            <v>020402001</v>
          </cell>
          <cell r="F1474" t="str">
            <v>SPINNING-COTTON/BLENDED</v>
          </cell>
          <cell r="G1474" t="str">
            <v>020402</v>
          </cell>
          <cell r="H1474" t="str">
            <v>TEXTILES - COTTON</v>
          </cell>
          <cell r="I1474" t="str">
            <v>0204</v>
          </cell>
          <cell r="J1474" t="str">
            <v>TEXTILES</v>
          </cell>
        </row>
        <row r="1475">
          <cell r="D1475" t="str">
            <v>INE705C01020</v>
          </cell>
          <cell r="E1475" t="str">
            <v>020402001</v>
          </cell>
          <cell r="F1475" t="str">
            <v>SPINNING-COTTON/BLENDED</v>
          </cell>
          <cell r="G1475" t="str">
            <v>020402</v>
          </cell>
          <cell r="H1475" t="str">
            <v>TEXTILES - COTTON</v>
          </cell>
          <cell r="I1475" t="str">
            <v>0204</v>
          </cell>
          <cell r="J1475" t="str">
            <v>TEXTILES</v>
          </cell>
        </row>
        <row r="1476">
          <cell r="D1476" t="str">
            <v>INE719F01016</v>
          </cell>
          <cell r="E1476" t="str">
            <v>080105001</v>
          </cell>
          <cell r="F1476" t="str">
            <v>TRADING</v>
          </cell>
          <cell r="G1476" t="str">
            <v>080105</v>
          </cell>
          <cell r="H1476" t="str">
            <v>TRADING</v>
          </cell>
          <cell r="I1476" t="str">
            <v>0801</v>
          </cell>
          <cell r="J1476" t="str">
            <v>SERVICES</v>
          </cell>
        </row>
        <row r="1477">
          <cell r="D1477" t="str">
            <v>INE500L01026</v>
          </cell>
          <cell r="E1477" t="str">
            <v>020202006</v>
          </cell>
          <cell r="F1477" t="str">
            <v>CONSUMER PRODUCTS</v>
          </cell>
          <cell r="G1477" t="str">
            <v>020202</v>
          </cell>
          <cell r="H1477" t="str">
            <v>CONSUMER NON DURABLES</v>
          </cell>
          <cell r="I1477" t="str">
            <v>0202</v>
          </cell>
          <cell r="J1477" t="str">
            <v>CONSUMER GOODS</v>
          </cell>
        </row>
        <row r="1478">
          <cell r="D1478" t="str">
            <v>INE498B01024</v>
          </cell>
          <cell r="E1478" t="str">
            <v>020203001</v>
          </cell>
          <cell r="F1478" t="str">
            <v>RETAILING</v>
          </cell>
          <cell r="G1478" t="str">
            <v>020203</v>
          </cell>
          <cell r="H1478" t="str">
            <v>RETAILING</v>
          </cell>
          <cell r="I1478" t="str">
            <v>0202</v>
          </cell>
          <cell r="J1478" t="str">
            <v>CONSUMER GOODS</v>
          </cell>
        </row>
        <row r="1479">
          <cell r="D1479" t="str">
            <v>INE715Y01015</v>
          </cell>
          <cell r="E1479" t="str">
            <v>070201003</v>
          </cell>
          <cell r="F1479" t="str">
            <v>RESIDENTIAL/COMMERCIAL/SEZ Project</v>
          </cell>
          <cell r="G1479" t="str">
            <v>070201</v>
          </cell>
          <cell r="H1479" t="str">
            <v>CONSTRUCTION</v>
          </cell>
          <cell r="I1479" t="str">
            <v>0702</v>
          </cell>
          <cell r="J1479" t="str">
            <v>CONSTRUCTION</v>
          </cell>
        </row>
        <row r="1480">
          <cell r="D1480" t="str">
            <v>INE232A01011</v>
          </cell>
          <cell r="E1480" t="str">
            <v>010101001</v>
          </cell>
          <cell r="F1480" t="str">
            <v>CEMENT</v>
          </cell>
          <cell r="G1480" t="str">
            <v>010101</v>
          </cell>
          <cell r="H1480" t="str">
            <v>CEMENT</v>
          </cell>
          <cell r="I1480" t="str">
            <v>0101</v>
          </cell>
          <cell r="J1480" t="str">
            <v>CEMENT &amp; CEMENT PRODUCTS</v>
          </cell>
        </row>
        <row r="1481">
          <cell r="D1481" t="str">
            <v>INE070A01015</v>
          </cell>
          <cell r="E1481" t="str">
            <v>010101001</v>
          </cell>
          <cell r="F1481" t="str">
            <v>CEMENT</v>
          </cell>
          <cell r="G1481" t="str">
            <v>010101</v>
          </cell>
          <cell r="H1481" t="str">
            <v>CEMENT</v>
          </cell>
          <cell r="I1481" t="str">
            <v>0101</v>
          </cell>
          <cell r="J1481" t="str">
            <v>CEMENT &amp; CEMENT PRODUCTS</v>
          </cell>
        </row>
        <row r="1482">
          <cell r="D1482" t="str">
            <v>INE712K01011</v>
          </cell>
          <cell r="E1482" t="str">
            <v>010201004</v>
          </cell>
          <cell r="F1482" t="str">
            <v>DYES AND PIGMENTS</v>
          </cell>
          <cell r="G1482" t="str">
            <v>010201</v>
          </cell>
          <cell r="H1482" t="str">
            <v>CHEMICALS</v>
          </cell>
          <cell r="I1482" t="str">
            <v>0102</v>
          </cell>
          <cell r="J1482" t="str">
            <v>CHEMICALS</v>
          </cell>
        </row>
        <row r="1483">
          <cell r="D1483" t="str">
            <v>INE879A01019</v>
          </cell>
          <cell r="E1483" t="str">
            <v>070302008</v>
          </cell>
          <cell r="F1483" t="str">
            <v>PACKAGING</v>
          </cell>
          <cell r="G1483" t="str">
            <v>070302</v>
          </cell>
          <cell r="H1483" t="str">
            <v>INDUSTRIAL PRODUCTS</v>
          </cell>
          <cell r="I1483" t="str">
            <v>0703</v>
          </cell>
          <cell r="J1483" t="str">
            <v>INDUSTRIAL MANUFACTURING</v>
          </cell>
        </row>
        <row r="1484">
          <cell r="D1484" t="str">
            <v>INE632X01030</v>
          </cell>
          <cell r="E1484" t="str">
            <v>010501001</v>
          </cell>
          <cell r="F1484" t="str">
            <v>PAPER AND PAPER PRODUCTS</v>
          </cell>
          <cell r="G1484" t="str">
            <v>010501</v>
          </cell>
          <cell r="H1484" t="str">
            <v>PAPER</v>
          </cell>
          <cell r="I1484" t="str">
            <v>0105</v>
          </cell>
          <cell r="J1484" t="str">
            <v>PAPER</v>
          </cell>
        </row>
        <row r="1485">
          <cell r="D1485" t="str">
            <v>INE231C01019</v>
          </cell>
          <cell r="E1485" t="str">
            <v>010501001</v>
          </cell>
          <cell r="F1485" t="str">
            <v>PAPER AND PAPER PRODUCTS</v>
          </cell>
          <cell r="G1485" t="str">
            <v>010501</v>
          </cell>
          <cell r="H1485" t="str">
            <v>PAPER</v>
          </cell>
          <cell r="I1485" t="str">
            <v>0105</v>
          </cell>
          <cell r="J1485" t="str">
            <v>PAPER</v>
          </cell>
        </row>
        <row r="1486">
          <cell r="D1486" t="str">
            <v>INE757B01015</v>
          </cell>
          <cell r="E1486" t="str">
            <v>080106004</v>
          </cell>
          <cell r="F1486" t="str">
            <v>SHIPPING</v>
          </cell>
          <cell r="G1486" t="str">
            <v>080106</v>
          </cell>
          <cell r="H1486" t="str">
            <v>TRANSPORTATION</v>
          </cell>
          <cell r="I1486" t="str">
            <v>0801</v>
          </cell>
          <cell r="J1486" t="str">
            <v>SERVICES</v>
          </cell>
        </row>
        <row r="1487">
          <cell r="D1487" t="str">
            <v>INE526E01018</v>
          </cell>
          <cell r="E1487" t="str">
            <v>070101001</v>
          </cell>
          <cell r="F1487" t="str">
            <v>AUTO ANCILLARIES</v>
          </cell>
          <cell r="G1487" t="str">
            <v>070101</v>
          </cell>
          <cell r="H1487" t="str">
            <v>AUTO ANCILLARIES</v>
          </cell>
          <cell r="I1487" t="str">
            <v>0701</v>
          </cell>
          <cell r="J1487" t="str">
            <v>AUTOMOBILE</v>
          </cell>
        </row>
        <row r="1488">
          <cell r="D1488" t="str">
            <v>INE722A01011</v>
          </cell>
          <cell r="E1488" t="str">
            <v>040102004</v>
          </cell>
          <cell r="F1488" t="str">
            <v>NBFC</v>
          </cell>
          <cell r="G1488" t="str">
            <v>040102</v>
          </cell>
          <cell r="H1488" t="str">
            <v>FINANCE</v>
          </cell>
          <cell r="I1488" t="str">
            <v>0401</v>
          </cell>
          <cell r="J1488" t="str">
            <v>FINANCIAL SERVICES</v>
          </cell>
        </row>
        <row r="1489">
          <cell r="D1489" t="str">
            <v>INE964H01014</v>
          </cell>
          <cell r="E1489" t="str">
            <v>070202001</v>
          </cell>
          <cell r="F1489" t="str">
            <v>ENGINEERING-DESIGNING-CONSTRUCTION</v>
          </cell>
          <cell r="G1489" t="str">
            <v>070202</v>
          </cell>
          <cell r="H1489" t="str">
            <v>CONSTRUCTION PROJECT</v>
          </cell>
          <cell r="I1489" t="str">
            <v>0702</v>
          </cell>
          <cell r="J1489" t="str">
            <v>CONSTRUCTION</v>
          </cell>
        </row>
        <row r="1490">
          <cell r="D1490" t="str">
            <v>INE01Z401013</v>
          </cell>
          <cell r="E1490" t="str">
            <v>020201005</v>
          </cell>
          <cell r="F1490" t="str">
            <v>GEMS, JEWELLERY AND WATCHES</v>
          </cell>
          <cell r="G1490" t="str">
            <v>020201</v>
          </cell>
          <cell r="H1490" t="str">
            <v>CONSUMER DURABLES</v>
          </cell>
          <cell r="I1490" t="str">
            <v>0202</v>
          </cell>
          <cell r="J1490" t="str">
            <v>CONSUMER GOODS</v>
          </cell>
        </row>
        <row r="1491">
          <cell r="D1491" t="str">
            <v>INE979R01011</v>
          </cell>
          <cell r="E1491" t="str">
            <v>010401001</v>
          </cell>
          <cell r="F1491" t="str">
            <v>FERRO &amp; SILICA MANGANESE</v>
          </cell>
          <cell r="G1491" t="str">
            <v>010401</v>
          </cell>
          <cell r="H1491" t="str">
            <v>FERROUS METALS</v>
          </cell>
          <cell r="I1491" t="str">
            <v>0104</v>
          </cell>
          <cell r="J1491" t="str">
            <v>METALS</v>
          </cell>
        </row>
        <row r="1492">
          <cell r="D1492" t="str">
            <v>INE635A01023</v>
          </cell>
          <cell r="E1492" t="str">
            <v>090102002</v>
          </cell>
          <cell r="F1492" t="str">
            <v>TRADING - TELECOM</v>
          </cell>
          <cell r="G1492" t="str">
            <v>090102</v>
          </cell>
          <cell r="H1492" t="str">
            <v>TELECOM - SERVICES</v>
          </cell>
          <cell r="I1492" t="str">
            <v>0901</v>
          </cell>
          <cell r="J1492" t="str">
            <v>TELECOM</v>
          </cell>
        </row>
        <row r="1493">
          <cell r="D1493" t="str">
            <v>INE176J01011</v>
          </cell>
          <cell r="E1493" t="str">
            <v>080105001</v>
          </cell>
          <cell r="F1493" t="str">
            <v>TRADING</v>
          </cell>
          <cell r="G1493" t="str">
            <v>080105</v>
          </cell>
          <cell r="H1493" t="str">
            <v>TRADING</v>
          </cell>
          <cell r="I1493" t="str">
            <v>0801</v>
          </cell>
          <cell r="J1493" t="str">
            <v>SERVICES</v>
          </cell>
        </row>
        <row r="1494">
          <cell r="D1494" t="str">
            <v>INE075B01012</v>
          </cell>
          <cell r="E1494" t="str">
            <v>080106002</v>
          </cell>
          <cell r="F1494" t="str">
            <v>LOGISTICS SOLUTION PROVIDER</v>
          </cell>
          <cell r="G1494" t="str">
            <v>080106</v>
          </cell>
          <cell r="H1494" t="str">
            <v>TRANSPORTATION</v>
          </cell>
          <cell r="I1494" t="str">
            <v>0801</v>
          </cell>
          <cell r="J1494" t="str">
            <v>SERVICES</v>
          </cell>
        </row>
        <row r="1495">
          <cell r="D1495" t="str">
            <v>INE003A01024</v>
          </cell>
          <cell r="E1495" t="str">
            <v>070301004</v>
          </cell>
          <cell r="F1495" t="str">
            <v>POWER EQUIPMENT</v>
          </cell>
          <cell r="G1495" t="str">
            <v>070301</v>
          </cell>
          <cell r="H1495" t="str">
            <v>INDUSTRIAL CAPITAL GOODS</v>
          </cell>
          <cell r="I1495" t="str">
            <v>0703</v>
          </cell>
          <cell r="J1495" t="str">
            <v>INDUSTRIAL MANUFACTURING</v>
          </cell>
        </row>
        <row r="1496">
          <cell r="D1496" t="str">
            <v>INE529F01035</v>
          </cell>
          <cell r="E1496" t="str">
            <v>070302009</v>
          </cell>
          <cell r="F1496" t="str">
            <v>PLASTIC PRODUCTS</v>
          </cell>
          <cell r="G1496" t="str">
            <v>070302</v>
          </cell>
          <cell r="H1496" t="str">
            <v>INDUSTRIAL PRODUCTS</v>
          </cell>
          <cell r="I1496" t="str">
            <v>0703</v>
          </cell>
          <cell r="J1496" t="str">
            <v>INDUSTRIAL MANUFACTURING</v>
          </cell>
        </row>
        <row r="1497">
          <cell r="D1497" t="str">
            <v>INE0A0S01010</v>
          </cell>
          <cell r="E1497" t="str">
            <v>060102003</v>
          </cell>
          <cell r="F1497" t="str">
            <v>IT ENABLED SERVICES - SOFTWARE</v>
          </cell>
          <cell r="G1497" t="str">
            <v>060102</v>
          </cell>
          <cell r="H1497" t="str">
            <v>SOFTWARE</v>
          </cell>
          <cell r="I1497" t="str">
            <v>0601</v>
          </cell>
          <cell r="J1497" t="str">
            <v>IT</v>
          </cell>
        </row>
        <row r="1498">
          <cell r="D1498" t="str">
            <v>INE971P01012</v>
          </cell>
          <cell r="E1498" t="str">
            <v>020401001</v>
          </cell>
          <cell r="F1498" t="str">
            <v>FABRICS AND GARMENTS</v>
          </cell>
          <cell r="G1498" t="str">
            <v>020401</v>
          </cell>
          <cell r="H1498" t="str">
            <v>TEXTILE PRODUCTS</v>
          </cell>
          <cell r="I1498" t="str">
            <v>0204</v>
          </cell>
          <cell r="J1498" t="str">
            <v>TEXTILES</v>
          </cell>
        </row>
        <row r="1499">
          <cell r="D1499" t="str">
            <v>INE112X01017</v>
          </cell>
          <cell r="E1499" t="str">
            <v>010302001</v>
          </cell>
          <cell r="F1499" t="str">
            <v>PESTICIDES AND AGROCHEMICALS</v>
          </cell>
          <cell r="G1499" t="str">
            <v>010302</v>
          </cell>
          <cell r="H1499" t="str">
            <v>PESTICIDES</v>
          </cell>
          <cell r="I1499" t="str">
            <v>0103</v>
          </cell>
          <cell r="J1499" t="str">
            <v>FERTILISERS &amp; PESTICIDES</v>
          </cell>
        </row>
        <row r="1500">
          <cell r="D1500" t="str">
            <v>INE173A01025</v>
          </cell>
          <cell r="E1500" t="str">
            <v>020403002</v>
          </cell>
          <cell r="F1500" t="str">
            <v>TRADING - TEXTILES</v>
          </cell>
          <cell r="G1500" t="str">
            <v>020403</v>
          </cell>
          <cell r="H1500" t="str">
            <v>TEXTILES - SYNTHETIC</v>
          </cell>
          <cell r="I1500" t="str">
            <v>0204</v>
          </cell>
          <cell r="J1500" t="str">
            <v>TEXTILES</v>
          </cell>
        </row>
        <row r="1501">
          <cell r="D1501" t="str">
            <v>INE01II01013</v>
          </cell>
          <cell r="E1501" t="str">
            <v>020201005</v>
          </cell>
          <cell r="F1501" t="str">
            <v>GEMS, JEWELLERY AND WATCHES</v>
          </cell>
          <cell r="G1501" t="str">
            <v>020201</v>
          </cell>
          <cell r="H1501" t="str">
            <v>CONSUMER DURABLES</v>
          </cell>
          <cell r="I1501" t="str">
            <v>0202</v>
          </cell>
          <cell r="J1501" t="str">
            <v>CONSUMER GOODS</v>
          </cell>
        </row>
        <row r="1502">
          <cell r="D1502" t="str">
            <v>INE923A01015</v>
          </cell>
          <cell r="E1502" t="str">
            <v>040102003</v>
          </cell>
          <cell r="F1502" t="str">
            <v>INVESTMENT COMPANIES</v>
          </cell>
          <cell r="G1502" t="str">
            <v>040102</v>
          </cell>
          <cell r="H1502" t="str">
            <v>FINANCE</v>
          </cell>
          <cell r="I1502" t="str">
            <v>0401</v>
          </cell>
          <cell r="J1502" t="str">
            <v>FINANCIAL SERVICES</v>
          </cell>
        </row>
        <row r="1503">
          <cell r="D1503" t="str">
            <v>INE203Y01012</v>
          </cell>
          <cell r="E1503" t="str">
            <v>020301003</v>
          </cell>
          <cell r="F1503" t="str">
            <v>MEDIA &amp; ENTERTAINMENT</v>
          </cell>
          <cell r="G1503" t="str">
            <v>020301</v>
          </cell>
          <cell r="H1503" t="str">
            <v>MEDIA &amp; ENTERTAINMENT</v>
          </cell>
          <cell r="I1503" t="str">
            <v>0203</v>
          </cell>
          <cell r="J1503" t="str">
            <v>MEDIA &amp; ENTERTAINMENT</v>
          </cell>
        </row>
        <row r="1504">
          <cell r="D1504" t="str">
            <v>INE625X01018</v>
          </cell>
          <cell r="E1504" t="str">
            <v>060102003</v>
          </cell>
          <cell r="F1504" t="str">
            <v>IT ENABLED SERVICES - SOFTWARE</v>
          </cell>
          <cell r="G1504" t="str">
            <v>060102</v>
          </cell>
          <cell r="H1504" t="str">
            <v>SOFTWARE</v>
          </cell>
          <cell r="I1504" t="str">
            <v>0601</v>
          </cell>
          <cell r="J1504" t="str">
            <v>IT</v>
          </cell>
        </row>
        <row r="1505">
          <cell r="D1505" t="str">
            <v>INE748T01016</v>
          </cell>
          <cell r="E1505" t="str">
            <v>020202013</v>
          </cell>
          <cell r="F1505" t="str">
            <v>SUGAR</v>
          </cell>
          <cell r="G1505" t="str">
            <v>020202</v>
          </cell>
          <cell r="H1505" t="str">
            <v>CONSUMER NON DURABLES</v>
          </cell>
          <cell r="I1505" t="str">
            <v>0202</v>
          </cell>
          <cell r="J1505" t="str">
            <v>CONSUMER GOODS</v>
          </cell>
        </row>
        <row r="1506">
          <cell r="D1506" t="str">
            <v>INE898F01018</v>
          </cell>
          <cell r="E1506" t="str">
            <v>070201001</v>
          </cell>
          <cell r="F1506" t="str">
            <v>CONSTRUCTION CIVIL</v>
          </cell>
          <cell r="G1506" t="str">
            <v>070201</v>
          </cell>
          <cell r="H1506" t="str">
            <v>CONSTRUCTION</v>
          </cell>
          <cell r="I1506" t="str">
            <v>0702</v>
          </cell>
          <cell r="J1506" t="str">
            <v>CONSTRUCTION</v>
          </cell>
        </row>
        <row r="1507">
          <cell r="D1507" t="str">
            <v>INE059B01024</v>
          </cell>
          <cell r="E1507" t="str">
            <v>070201001</v>
          </cell>
          <cell r="F1507" t="str">
            <v>CONSTRUCTION CIVIL</v>
          </cell>
          <cell r="G1507" t="str">
            <v>070201</v>
          </cell>
          <cell r="H1507" t="str">
            <v>CONSTRUCTION</v>
          </cell>
          <cell r="I1507" t="str">
            <v>0702</v>
          </cell>
          <cell r="J1507" t="str">
            <v>CONSTRUCTION</v>
          </cell>
        </row>
        <row r="1508">
          <cell r="D1508" t="str">
            <v>INE129Z01016</v>
          </cell>
          <cell r="E1508" t="str">
            <v>070101001</v>
          </cell>
          <cell r="F1508" t="str">
            <v>AUTO ANCILLARIES</v>
          </cell>
          <cell r="G1508" t="str">
            <v>070101</v>
          </cell>
          <cell r="H1508" t="str">
            <v>AUTO ANCILLARIES</v>
          </cell>
          <cell r="I1508" t="str">
            <v>0701</v>
          </cell>
          <cell r="J1508" t="str">
            <v>AUTOMOBILE</v>
          </cell>
        </row>
        <row r="1509">
          <cell r="D1509" t="str">
            <v>INE429C01035</v>
          </cell>
          <cell r="E1509" t="str">
            <v>020401002</v>
          </cell>
          <cell r="F1509" t="str">
            <v>TEXTILES</v>
          </cell>
          <cell r="G1509" t="str">
            <v>020401</v>
          </cell>
          <cell r="H1509" t="str">
            <v>TEXTILE PRODUCTS</v>
          </cell>
          <cell r="I1509" t="str">
            <v>0204</v>
          </cell>
          <cell r="J1509" t="str">
            <v>TEXTILES</v>
          </cell>
        </row>
        <row r="1510">
          <cell r="D1510" t="str">
            <v>INE792Z01011</v>
          </cell>
          <cell r="E1510" t="str">
            <v>020202009</v>
          </cell>
          <cell r="F1510" t="str">
            <v>PAINTS</v>
          </cell>
          <cell r="G1510" t="str">
            <v>020202</v>
          </cell>
          <cell r="H1510" t="str">
            <v>CONSUMER NON DURABLES</v>
          </cell>
          <cell r="I1510" t="str">
            <v>0202</v>
          </cell>
          <cell r="J1510" t="str">
            <v>CONSUMER GOODS</v>
          </cell>
        </row>
        <row r="1511">
          <cell r="D1511" t="str">
            <v>INE285J01028</v>
          </cell>
          <cell r="E1511" t="str">
            <v>080107001</v>
          </cell>
          <cell r="F1511" t="str">
            <v>DIVERSIFIED COMMERCIAL SERVICES</v>
          </cell>
          <cell r="G1511" t="str">
            <v>080107</v>
          </cell>
          <cell r="H1511" t="str">
            <v>COMMERCIAL SERVICES</v>
          </cell>
          <cell r="I1511" t="str">
            <v>0801</v>
          </cell>
          <cell r="J1511" t="str">
            <v>SERVICES</v>
          </cell>
        </row>
        <row r="1512">
          <cell r="D1512" t="str">
            <v>INE686I01011</v>
          </cell>
          <cell r="E1512" t="str">
            <v>020202005</v>
          </cell>
          <cell r="F1512" t="str">
            <v>CONSUMER FOOD</v>
          </cell>
          <cell r="G1512" t="str">
            <v>020202</v>
          </cell>
          <cell r="H1512" t="str">
            <v>CONSUMER NON DURABLES</v>
          </cell>
          <cell r="I1512" t="str">
            <v>0202</v>
          </cell>
          <cell r="J1512" t="str">
            <v>CONSUMER GOODS</v>
          </cell>
        </row>
        <row r="1513">
          <cell r="D1513" t="str">
            <v>INE965H01011</v>
          </cell>
          <cell r="E1513" t="str">
            <v>020301006</v>
          </cell>
          <cell r="F1513" t="str">
            <v>TV BROADCASTING &amp; SOFTWARE PRODUCTION</v>
          </cell>
          <cell r="G1513" t="str">
            <v>020301</v>
          </cell>
          <cell r="H1513" t="str">
            <v>MEDIA &amp; ENTERTAINMENT</v>
          </cell>
          <cell r="I1513" t="str">
            <v>0203</v>
          </cell>
          <cell r="J1513" t="str">
            <v>MEDIA &amp; ENTERTAINMENT</v>
          </cell>
        </row>
        <row r="1514">
          <cell r="D1514" t="str">
            <v>INE076B01028</v>
          </cell>
          <cell r="E1514" t="str">
            <v>020401001</v>
          </cell>
          <cell r="F1514" t="str">
            <v>FABRICS AND GARMENTS</v>
          </cell>
          <cell r="G1514" t="str">
            <v>020401</v>
          </cell>
          <cell r="H1514" t="str">
            <v>TEXTILE PRODUCTS</v>
          </cell>
          <cell r="I1514" t="str">
            <v>0204</v>
          </cell>
          <cell r="J1514" t="str">
            <v>TEXTILES</v>
          </cell>
        </row>
        <row r="1515">
          <cell r="D1515" t="str">
            <v>INE002L01015</v>
          </cell>
          <cell r="E1515" t="str">
            <v>030201001</v>
          </cell>
          <cell r="F1515" t="str">
            <v>POWER</v>
          </cell>
          <cell r="G1515" t="str">
            <v>030201</v>
          </cell>
          <cell r="H1515" t="str">
            <v>POWER</v>
          </cell>
          <cell r="I1515" t="str">
            <v>0302</v>
          </cell>
          <cell r="J1515" t="str">
            <v>POWER</v>
          </cell>
        </row>
        <row r="1516">
          <cell r="D1516" t="str">
            <v>INE640A01023</v>
          </cell>
          <cell r="E1516" t="str">
            <v>070302002</v>
          </cell>
          <cell r="F1516" t="str">
            <v>BEARINGS</v>
          </cell>
          <cell r="G1516" t="str">
            <v>070302</v>
          </cell>
          <cell r="H1516" t="str">
            <v>INDUSTRIAL PRODUCTS</v>
          </cell>
          <cell r="I1516" t="str">
            <v>0703</v>
          </cell>
          <cell r="J1516" t="str">
            <v>INDUSTRIAL MANUFACTURING</v>
          </cell>
        </row>
        <row r="1517">
          <cell r="D1517" t="str">
            <v>INE429F01012</v>
          </cell>
          <cell r="E1517" t="str">
            <v>070201001</v>
          </cell>
          <cell r="F1517" t="str">
            <v>CONSTRUCTION CIVIL</v>
          </cell>
          <cell r="G1517" t="str">
            <v>070201</v>
          </cell>
          <cell r="H1517" t="str">
            <v>CONSTRUCTION</v>
          </cell>
          <cell r="I1517" t="str">
            <v>0702</v>
          </cell>
          <cell r="J1517" t="str">
            <v>CONSTRUCTION</v>
          </cell>
        </row>
        <row r="1518">
          <cell r="D1518" t="str">
            <v>INE439E01022</v>
          </cell>
          <cell r="E1518" t="str">
            <v>070301003</v>
          </cell>
          <cell r="F1518" t="str">
            <v>INDUSTRIAL EQUIPMENT</v>
          </cell>
          <cell r="G1518" t="str">
            <v>070301</v>
          </cell>
          <cell r="H1518" t="str">
            <v>INDUSTRIAL CAPITAL GOODS</v>
          </cell>
          <cell r="I1518" t="str">
            <v>0703</v>
          </cell>
          <cell r="J1518" t="str">
            <v>INDUSTRIAL MANUFACTURING</v>
          </cell>
        </row>
        <row r="1519">
          <cell r="D1519" t="str">
            <v>INE411D01015</v>
          </cell>
          <cell r="E1519" t="str">
            <v>020202005</v>
          </cell>
          <cell r="F1519" t="str">
            <v>CONSUMER FOOD</v>
          </cell>
          <cell r="G1519" t="str">
            <v>020202</v>
          </cell>
          <cell r="H1519" t="str">
            <v>CONSUMER NON DURABLES</v>
          </cell>
          <cell r="I1519" t="str">
            <v>0202</v>
          </cell>
          <cell r="J1519" t="str">
            <v>CONSUMER GOODS</v>
          </cell>
        </row>
        <row r="1520">
          <cell r="D1520" t="str">
            <v>INE507Y01016</v>
          </cell>
          <cell r="E1520" t="str">
            <v>020401001</v>
          </cell>
          <cell r="F1520" t="str">
            <v>FABRICS AND GARMENTS</v>
          </cell>
          <cell r="G1520" t="str">
            <v>020401</v>
          </cell>
          <cell r="H1520" t="str">
            <v>TEXTILE PRODUCTS</v>
          </cell>
          <cell r="I1520" t="str">
            <v>0204</v>
          </cell>
          <cell r="J1520" t="str">
            <v>TEXTILES</v>
          </cell>
        </row>
        <row r="1521">
          <cell r="D1521" t="str">
            <v>INE178C01020</v>
          </cell>
          <cell r="E1521" t="str">
            <v>060101001</v>
          </cell>
          <cell r="F1521" t="str">
            <v>COMPUTERS - HARDWARE</v>
          </cell>
          <cell r="G1521" t="str">
            <v>060101</v>
          </cell>
          <cell r="H1521" t="str">
            <v>HARDWARE</v>
          </cell>
          <cell r="I1521" t="str">
            <v>0601</v>
          </cell>
          <cell r="J1521" t="str">
            <v>IT</v>
          </cell>
        </row>
        <row r="1522">
          <cell r="D1522" t="str">
            <v>INE294B01019</v>
          </cell>
          <cell r="E1522" t="str">
            <v>020101001</v>
          </cell>
          <cell r="F1522" t="str">
            <v>COMMERCIAL VEHICLES</v>
          </cell>
          <cell r="G1522" t="str">
            <v>020101</v>
          </cell>
          <cell r="H1522" t="str">
            <v>AUTO</v>
          </cell>
          <cell r="I1522" t="str">
            <v>0201</v>
          </cell>
          <cell r="J1522" t="str">
            <v>AUTOMOBILE</v>
          </cell>
        </row>
        <row r="1523">
          <cell r="D1523" t="str">
            <v>INE215G01021</v>
          </cell>
          <cell r="E1523" t="str">
            <v>010401005</v>
          </cell>
          <cell r="F1523" t="str">
            <v>STEEL PRODUCTS</v>
          </cell>
          <cell r="G1523" t="str">
            <v>010401</v>
          </cell>
          <cell r="H1523" t="str">
            <v>FERROUS METALS</v>
          </cell>
          <cell r="I1523" t="str">
            <v>0104</v>
          </cell>
          <cell r="J1523" t="str">
            <v>METALS</v>
          </cell>
        </row>
        <row r="1524">
          <cell r="D1524" t="str">
            <v>INE320X01016</v>
          </cell>
          <cell r="E1524" t="str">
            <v>050201002</v>
          </cell>
          <cell r="F1524" t="str">
            <v>PHARMACEUTICALS</v>
          </cell>
          <cell r="G1524" t="str">
            <v>050201</v>
          </cell>
          <cell r="H1524" t="str">
            <v>PHARMACEUTICALS</v>
          </cell>
          <cell r="I1524" t="str">
            <v>0502</v>
          </cell>
          <cell r="J1524" t="str">
            <v>PHARMA</v>
          </cell>
        </row>
        <row r="1525">
          <cell r="D1525" t="str">
            <v>INE812G01025</v>
          </cell>
          <cell r="E1525" t="str">
            <v>050201002</v>
          </cell>
          <cell r="F1525" t="str">
            <v>PHARMACEUTICALS</v>
          </cell>
          <cell r="G1525" t="str">
            <v>050201</v>
          </cell>
          <cell r="H1525" t="str">
            <v>PHARMACEUTICALS</v>
          </cell>
          <cell r="I1525" t="str">
            <v>0502</v>
          </cell>
          <cell r="J1525" t="str">
            <v>PHARMA</v>
          </cell>
        </row>
        <row r="1526">
          <cell r="D1526" t="str">
            <v>INE702Y01013</v>
          </cell>
          <cell r="E1526" t="str">
            <v>070302009</v>
          </cell>
          <cell r="F1526" t="str">
            <v>PLASTIC PRODUCTS</v>
          </cell>
          <cell r="G1526" t="str">
            <v>070302</v>
          </cell>
          <cell r="H1526" t="str">
            <v>INDUSTRIAL PRODUCTS</v>
          </cell>
          <cell r="I1526" t="str">
            <v>0703</v>
          </cell>
          <cell r="J1526" t="str">
            <v>INDUSTRIAL MANUFACTURING</v>
          </cell>
        </row>
        <row r="1527">
          <cell r="D1527" t="str">
            <v>INE734N01019</v>
          </cell>
          <cell r="E1527" t="str">
            <v>080106002</v>
          </cell>
          <cell r="F1527" t="str">
            <v>LOGISTICS SOLUTION PROVIDER</v>
          </cell>
          <cell r="G1527" t="str">
            <v>080106</v>
          </cell>
          <cell r="H1527" t="str">
            <v>TRANSPORTATION</v>
          </cell>
          <cell r="I1527" t="str">
            <v>0801</v>
          </cell>
          <cell r="J1527" t="str">
            <v>SERVICES</v>
          </cell>
        </row>
        <row r="1528">
          <cell r="D1528" t="str">
            <v>INE671H01015</v>
          </cell>
          <cell r="E1528" t="str">
            <v>070201003</v>
          </cell>
          <cell r="F1528" t="str">
            <v>RESIDENTIAL/COMMERCIAL/SEZ Project</v>
          </cell>
          <cell r="G1528" t="str">
            <v>070201</v>
          </cell>
          <cell r="H1528" t="str">
            <v>CONSTRUCTION</v>
          </cell>
          <cell r="I1528" t="str">
            <v>0702</v>
          </cell>
          <cell r="J1528" t="str">
            <v>CONSTRUCTION</v>
          </cell>
        </row>
        <row r="1529">
          <cell r="D1529" t="str">
            <v>INE728Z01015</v>
          </cell>
          <cell r="E1529" t="str">
            <v>060102003</v>
          </cell>
          <cell r="F1529" t="str">
            <v>IT ENABLED SERVICES - SOFTWARE</v>
          </cell>
          <cell r="G1529" t="str">
            <v>060102</v>
          </cell>
          <cell r="H1529" t="str">
            <v>SOFTWARE</v>
          </cell>
          <cell r="I1529" t="str">
            <v>0601</v>
          </cell>
          <cell r="J1529" t="str">
            <v>IT</v>
          </cell>
        </row>
        <row r="1530">
          <cell r="D1530" t="str">
            <v>INE624Z01016</v>
          </cell>
          <cell r="E1530" t="str">
            <v>050201002</v>
          </cell>
          <cell r="F1530" t="str">
            <v>PHARMACEUTICALS</v>
          </cell>
          <cell r="G1530" t="str">
            <v>050201</v>
          </cell>
          <cell r="H1530" t="str">
            <v>PHARMACEUTICALS</v>
          </cell>
          <cell r="I1530" t="str">
            <v>0502</v>
          </cell>
          <cell r="J1530" t="str">
            <v>PHARMA</v>
          </cell>
        </row>
        <row r="1531">
          <cell r="D1531" t="str">
            <v>INE343H01029</v>
          </cell>
          <cell r="E1531" t="str">
            <v>010201005</v>
          </cell>
          <cell r="F1531" t="str">
            <v>EXPLOSIVES</v>
          </cell>
          <cell r="G1531" t="str">
            <v>010201</v>
          </cell>
          <cell r="H1531" t="str">
            <v>CHEMICALS</v>
          </cell>
          <cell r="I1531" t="str">
            <v>0102</v>
          </cell>
          <cell r="J1531" t="str">
            <v>CHEMICALS</v>
          </cell>
        </row>
        <row r="1532">
          <cell r="D1532" t="str">
            <v>INE880Y01017</v>
          </cell>
          <cell r="E1532" t="str">
            <v>070301004</v>
          </cell>
          <cell r="F1532" t="str">
            <v>POWER EQUIPMENT</v>
          </cell>
          <cell r="G1532" t="str">
            <v>070301</v>
          </cell>
          <cell r="H1532" t="str">
            <v>INDUSTRIAL CAPITAL GOODS</v>
          </cell>
          <cell r="I1532" t="str">
            <v>0703</v>
          </cell>
          <cell r="J1532" t="str">
            <v>INDUSTRIAL MANUFACTURING</v>
          </cell>
        </row>
        <row r="1533">
          <cell r="D1533" t="str">
            <v>INE355A01028</v>
          </cell>
          <cell r="E1533" t="str">
            <v>070201004</v>
          </cell>
          <cell r="F1533" t="str">
            <v>SANITARY WARE</v>
          </cell>
          <cell r="G1533" t="str">
            <v>070201</v>
          </cell>
          <cell r="H1533" t="str">
            <v>CONSTRUCTION</v>
          </cell>
          <cell r="I1533" t="str">
            <v>0702</v>
          </cell>
          <cell r="J1533" t="str">
            <v>CONSTRUCTION</v>
          </cell>
        </row>
        <row r="1534">
          <cell r="D1534" t="str">
            <v>INE314C01013</v>
          </cell>
          <cell r="E1534" t="str">
            <v>020402001</v>
          </cell>
          <cell r="F1534" t="str">
            <v>SPINNING-COTTON/BLENDED</v>
          </cell>
          <cell r="G1534" t="str">
            <v>020402</v>
          </cell>
          <cell r="H1534" t="str">
            <v>TEXTILES - COTTON</v>
          </cell>
          <cell r="I1534" t="str">
            <v>0204</v>
          </cell>
          <cell r="J1534" t="str">
            <v>TEXTILES</v>
          </cell>
        </row>
        <row r="1535">
          <cell r="D1535" t="str">
            <v>INE323J01019</v>
          </cell>
          <cell r="E1535" t="str">
            <v>070301003</v>
          </cell>
          <cell r="F1535" t="str">
            <v>INDUSTRIAL EQUIPMENT</v>
          </cell>
          <cell r="G1535" t="str">
            <v>070301</v>
          </cell>
          <cell r="H1535" t="str">
            <v>INDUSTRIAL CAPITAL GOODS</v>
          </cell>
          <cell r="I1535" t="str">
            <v>0703</v>
          </cell>
          <cell r="J1535" t="str">
            <v>INDUSTRIAL MANUFACTURING</v>
          </cell>
        </row>
        <row r="1536">
          <cell r="D1536" t="str">
            <v>INE06MH01016</v>
          </cell>
          <cell r="E1536" t="str">
            <v>020201005</v>
          </cell>
          <cell r="F1536" t="str">
            <v>GEMS, JEWELLERY AND WATCHES</v>
          </cell>
          <cell r="G1536" t="str">
            <v>020201</v>
          </cell>
          <cell r="H1536" t="str">
            <v>CONSUMER DURABLES</v>
          </cell>
          <cell r="I1536" t="str">
            <v>0202</v>
          </cell>
          <cell r="J1536" t="str">
            <v>CONSUMER GOODS</v>
          </cell>
        </row>
        <row r="1537">
          <cell r="D1537" t="str">
            <v>INE00LM01011</v>
          </cell>
          <cell r="E1537" t="str">
            <v>020201002</v>
          </cell>
          <cell r="F1537" t="str">
            <v>CONSUMER ELECTRONICS</v>
          </cell>
          <cell r="G1537" t="str">
            <v>020201</v>
          </cell>
          <cell r="H1537" t="str">
            <v>CONSUMER DURABLES</v>
          </cell>
          <cell r="I1537" t="str">
            <v>0202</v>
          </cell>
          <cell r="J1537" t="str">
            <v>CONSUMER GOODS</v>
          </cell>
        </row>
        <row r="1538">
          <cell r="D1538" t="str">
            <v>INE269A01021</v>
          </cell>
          <cell r="E1538" t="str">
            <v>060102001</v>
          </cell>
          <cell r="F1538" t="str">
            <v>COMPUTERS - SOFTWARE</v>
          </cell>
          <cell r="G1538" t="str">
            <v>060102</v>
          </cell>
          <cell r="H1538" t="str">
            <v>SOFTWARE</v>
          </cell>
          <cell r="I1538" t="str">
            <v>0601</v>
          </cell>
          <cell r="J1538" t="str">
            <v>IT</v>
          </cell>
        </row>
        <row r="1539">
          <cell r="D1539" t="str">
            <v>INE301Z01011</v>
          </cell>
          <cell r="E1539" t="str">
            <v>020202005</v>
          </cell>
          <cell r="F1539" t="str">
            <v>CONSUMER FOOD</v>
          </cell>
          <cell r="G1539" t="str">
            <v>020202</v>
          </cell>
          <cell r="H1539" t="str">
            <v>CONSUMER NON DURABLES</v>
          </cell>
          <cell r="I1539" t="str">
            <v>0202</v>
          </cell>
          <cell r="J1539" t="str">
            <v>CONSUMER GOODS</v>
          </cell>
        </row>
        <row r="1540">
          <cell r="D1540" t="str">
            <v>INE034H01016</v>
          </cell>
          <cell r="E1540" t="str">
            <v>080108001</v>
          </cell>
          <cell r="F1540" t="str">
            <v>DIVERSIFIED SERVICES</v>
          </cell>
          <cell r="G1540" t="str">
            <v>080108</v>
          </cell>
          <cell r="H1540" t="str">
            <v>SERVICES</v>
          </cell>
          <cell r="I1540" t="str">
            <v>0801</v>
          </cell>
          <cell r="J1540" t="str">
            <v>SERVICES</v>
          </cell>
        </row>
        <row r="1541">
          <cell r="D1541" t="str">
            <v>INE035D01012</v>
          </cell>
          <cell r="E1541" t="str">
            <v>030103001</v>
          </cell>
          <cell r="F1541" t="str">
            <v>LUBRICANTS</v>
          </cell>
          <cell r="G1541" t="str">
            <v>030103</v>
          </cell>
          <cell r="H1541" t="str">
            <v>PETROLEUM PRODUCTS</v>
          </cell>
          <cell r="I1541" t="str">
            <v>0301</v>
          </cell>
          <cell r="J1541" t="str">
            <v>OIL &amp; GAS</v>
          </cell>
        </row>
        <row r="1542">
          <cell r="D1542" t="str">
            <v>INE683A01023</v>
          </cell>
          <cell r="E1542" t="str">
            <v>040101001</v>
          </cell>
          <cell r="F1542" t="str">
            <v>BANKS</v>
          </cell>
          <cell r="G1542" t="str">
            <v>040101</v>
          </cell>
          <cell r="H1542" t="str">
            <v>BANKS</v>
          </cell>
          <cell r="I1542" t="str">
            <v>0401</v>
          </cell>
          <cell r="J1542" t="str">
            <v>FINANCIAL SERVICES</v>
          </cell>
        </row>
        <row r="1543">
          <cell r="D1543" t="str">
            <v>INE980Y01015</v>
          </cell>
          <cell r="E1543" t="str">
            <v>080107001</v>
          </cell>
          <cell r="F1543" t="str">
            <v>DIVERSIFIED COMMERCIAL SERVICES</v>
          </cell>
          <cell r="G1543" t="str">
            <v>080107</v>
          </cell>
          <cell r="H1543" t="str">
            <v>COMMERCIAL SERVICES</v>
          </cell>
          <cell r="I1543" t="str">
            <v>0801</v>
          </cell>
          <cell r="J1543" t="str">
            <v>SERVICES</v>
          </cell>
        </row>
        <row r="1544">
          <cell r="D1544" t="str">
            <v>INE212I01016</v>
          </cell>
          <cell r="E1544" t="str">
            <v>020401001</v>
          </cell>
          <cell r="F1544" t="str">
            <v>FABRICS AND GARMENTS</v>
          </cell>
          <cell r="G1544" t="str">
            <v>020401</v>
          </cell>
          <cell r="H1544" t="str">
            <v>TEXTILE PRODUCTS</v>
          </cell>
          <cell r="I1544" t="str">
            <v>0204</v>
          </cell>
          <cell r="J1544" t="str">
            <v>TEXTILES</v>
          </cell>
        </row>
        <row r="1545">
          <cell r="D1545" t="str">
            <v>INE572J01011</v>
          </cell>
          <cell r="E1545" t="str">
            <v>040102004</v>
          </cell>
          <cell r="F1545" t="str">
            <v>NBFC</v>
          </cell>
          <cell r="G1545" t="str">
            <v>040102</v>
          </cell>
          <cell r="H1545" t="str">
            <v>FINANCE</v>
          </cell>
          <cell r="I1545" t="str">
            <v>0401</v>
          </cell>
          <cell r="J1545" t="str">
            <v>FINANCIAL SERVICES</v>
          </cell>
        </row>
        <row r="1546">
          <cell r="D1546" t="str">
            <v>INE232I01014</v>
          </cell>
          <cell r="E1546" t="str">
            <v>050201002</v>
          </cell>
          <cell r="F1546" t="str">
            <v>PHARMACEUTICALS</v>
          </cell>
          <cell r="G1546" t="str">
            <v>050201</v>
          </cell>
          <cell r="H1546" t="str">
            <v>PHARMACEUTICALS</v>
          </cell>
          <cell r="I1546" t="str">
            <v>0502</v>
          </cell>
          <cell r="J1546" t="str">
            <v>PHARMA</v>
          </cell>
        </row>
        <row r="1547">
          <cell r="D1547" t="str">
            <v>INE970N01027</v>
          </cell>
          <cell r="E1547" t="str">
            <v>020301003</v>
          </cell>
          <cell r="F1547" t="str">
            <v>MEDIA &amp; ENTERTAINMENT</v>
          </cell>
          <cell r="G1547" t="str">
            <v>020301</v>
          </cell>
          <cell r="H1547" t="str">
            <v>MEDIA &amp; ENTERTAINMENT</v>
          </cell>
          <cell r="I1547" t="str">
            <v>0203</v>
          </cell>
          <cell r="J1547" t="str">
            <v>MEDIA &amp; ENTERTAINMENT</v>
          </cell>
        </row>
        <row r="1548">
          <cell r="D1548" t="str">
            <v>INE247M01014</v>
          </cell>
          <cell r="E1548" t="str">
            <v>080104001</v>
          </cell>
          <cell r="F1548" t="str">
            <v>HOTELS/RESORTS</v>
          </cell>
          <cell r="G1548" t="str">
            <v>080104</v>
          </cell>
          <cell r="H1548" t="str">
            <v>HOTELS/ RESORTS AND OTHER RECREATIONAL ACTIVITIES</v>
          </cell>
          <cell r="I1548" t="str">
            <v>0801</v>
          </cell>
          <cell r="J1548" t="str">
            <v>SERVICES</v>
          </cell>
        </row>
        <row r="1549">
          <cell r="D1549" t="str">
            <v>INE01EO01010</v>
          </cell>
          <cell r="E1549" t="str">
            <v>070301003</v>
          </cell>
          <cell r="F1549" t="str">
            <v>INDUSTRIAL EQUIPMENT</v>
          </cell>
          <cell r="G1549" t="str">
            <v>070301</v>
          </cell>
          <cell r="H1549" t="str">
            <v>INDUSTRIAL CAPITAL GOODS</v>
          </cell>
          <cell r="I1549" t="str">
            <v>0703</v>
          </cell>
          <cell r="J1549" t="str">
            <v>INDUSTRIAL MANUFACTURING</v>
          </cell>
        </row>
        <row r="1550">
          <cell r="D1550" t="str">
            <v>INE020801028</v>
          </cell>
          <cell r="E1550" t="str">
            <v>020203001</v>
          </cell>
          <cell r="F1550" t="str">
            <v>RETAILING</v>
          </cell>
          <cell r="G1550" t="str">
            <v>020203</v>
          </cell>
          <cell r="H1550" t="str">
            <v>RETAILING</v>
          </cell>
          <cell r="I1550" t="str">
            <v>0202</v>
          </cell>
          <cell r="J1550" t="str">
            <v>CONSUMER GOODS</v>
          </cell>
        </row>
        <row r="1551">
          <cell r="D1551" t="str">
            <v>INE376C01020</v>
          </cell>
          <cell r="E1551" t="str">
            <v>020401002</v>
          </cell>
          <cell r="F1551" t="str">
            <v>TEXTILES</v>
          </cell>
          <cell r="G1551" t="str">
            <v>020401</v>
          </cell>
          <cell r="H1551" t="str">
            <v>TEXTILE PRODUCTS</v>
          </cell>
          <cell r="I1551" t="str">
            <v>0204</v>
          </cell>
          <cell r="J1551" t="str">
            <v>TEXTILES</v>
          </cell>
        </row>
        <row r="1552">
          <cell r="D1552" t="str">
            <v>INE147A01011</v>
          </cell>
          <cell r="E1552" t="str">
            <v>010301002</v>
          </cell>
          <cell r="F1552" t="str">
            <v>FERTILISERS - NITROGENOUS</v>
          </cell>
          <cell r="G1552" t="str">
            <v>010301</v>
          </cell>
          <cell r="H1552" t="str">
            <v>FERTILISERS</v>
          </cell>
          <cell r="I1552" t="str">
            <v>0103</v>
          </cell>
          <cell r="J1552" t="str">
            <v>FERTILISERS &amp; PESTICIDES</v>
          </cell>
        </row>
        <row r="1553">
          <cell r="D1553" t="str">
            <v>INE285B01017</v>
          </cell>
          <cell r="E1553" t="str">
            <v>080106001</v>
          </cell>
          <cell r="F1553" t="str">
            <v>AIRLINES</v>
          </cell>
          <cell r="G1553" t="str">
            <v>080106</v>
          </cell>
          <cell r="H1553" t="str">
            <v>TRANSPORTATION</v>
          </cell>
          <cell r="I1553" t="str">
            <v>0801</v>
          </cell>
          <cell r="J1553" t="str">
            <v>SERVICES</v>
          </cell>
        </row>
        <row r="1554">
          <cell r="D1554" t="str">
            <v>INE978G01016</v>
          </cell>
          <cell r="E1554" t="str">
            <v>020401001</v>
          </cell>
          <cell r="F1554" t="str">
            <v>FABRICS AND GARMENTS</v>
          </cell>
          <cell r="G1554" t="str">
            <v>020401</v>
          </cell>
          <cell r="H1554" t="str">
            <v>TEXTILE PRODUCTS</v>
          </cell>
          <cell r="I1554" t="str">
            <v>0204</v>
          </cell>
          <cell r="J1554" t="str">
            <v>TEXTILES</v>
          </cell>
        </row>
        <row r="1555">
          <cell r="D1555" t="str">
            <v>INE937A01023</v>
          </cell>
          <cell r="E1555" t="str">
            <v>070201001</v>
          </cell>
          <cell r="F1555" t="str">
            <v>CONSTRUCTION CIVIL</v>
          </cell>
          <cell r="G1555" t="str">
            <v>070201</v>
          </cell>
          <cell r="H1555" t="str">
            <v>CONSTRUCTION</v>
          </cell>
          <cell r="I1555" t="str">
            <v>0702</v>
          </cell>
          <cell r="J1555" t="str">
            <v>CONSTRUCTION</v>
          </cell>
        </row>
        <row r="1556">
          <cell r="D1556" t="str">
            <v>INE501W01021</v>
          </cell>
          <cell r="E1556" t="str">
            <v>070302009</v>
          </cell>
          <cell r="F1556" t="str">
            <v>PLASTIC PRODUCTS</v>
          </cell>
          <cell r="G1556" t="str">
            <v>070302</v>
          </cell>
          <cell r="H1556" t="str">
            <v>INDUSTRIAL PRODUCTS</v>
          </cell>
          <cell r="I1556" t="str">
            <v>0703</v>
          </cell>
          <cell r="J1556" t="str">
            <v>INDUSTRIAL MANUFACTURING</v>
          </cell>
        </row>
        <row r="1557">
          <cell r="D1557" t="str">
            <v>INE268L01020</v>
          </cell>
          <cell r="E1557" t="str">
            <v>020403001</v>
          </cell>
          <cell r="F1557" t="str">
            <v>MAN MADE FIBRES/BLENDED</v>
          </cell>
          <cell r="G1557" t="str">
            <v>020403</v>
          </cell>
          <cell r="H1557" t="str">
            <v>TEXTILES - SYNTHETIC</v>
          </cell>
          <cell r="I1557" t="str">
            <v>0204</v>
          </cell>
          <cell r="J1557" t="str">
            <v>TEXTILES</v>
          </cell>
        </row>
        <row r="1558">
          <cell r="D1558" t="str">
            <v>INE099F01013</v>
          </cell>
          <cell r="E1558" t="str">
            <v>020201009</v>
          </cell>
          <cell r="F1558" t="str">
            <v>LEATHER AND LEATHER PRODUCTS</v>
          </cell>
          <cell r="G1558" t="str">
            <v>020201</v>
          </cell>
          <cell r="H1558" t="str">
            <v>CONSUMER DURABLES</v>
          </cell>
          <cell r="I1558" t="str">
            <v>0202</v>
          </cell>
          <cell r="J1558" t="str">
            <v>CONSUMER GOODS</v>
          </cell>
        </row>
        <row r="1559">
          <cell r="D1559" t="str">
            <v>INE872A01014</v>
          </cell>
          <cell r="E1559" t="str">
            <v>040102001</v>
          </cell>
          <cell r="F1559" t="str">
            <v>FINANCIAL INSTITUTION</v>
          </cell>
          <cell r="G1559" t="str">
            <v>040102</v>
          </cell>
          <cell r="H1559" t="str">
            <v>FINANCE</v>
          </cell>
          <cell r="I1559" t="str">
            <v>0401</v>
          </cell>
          <cell r="J1559" t="str">
            <v>FINANCIAL SERVICES</v>
          </cell>
        </row>
        <row r="1560">
          <cell r="D1560" t="str">
            <v>INE647A01010</v>
          </cell>
          <cell r="E1560" t="str">
            <v>070302008</v>
          </cell>
          <cell r="F1560" t="str">
            <v>PACKAGING</v>
          </cell>
          <cell r="G1560" t="str">
            <v>070302</v>
          </cell>
          <cell r="H1560" t="str">
            <v>INDUSTRIAL PRODUCTS</v>
          </cell>
          <cell r="I1560" t="str">
            <v>0703</v>
          </cell>
          <cell r="J1560" t="str">
            <v>INDUSTRIAL MANUFACTURING</v>
          </cell>
        </row>
        <row r="1561">
          <cell r="D1561" t="str">
            <v>INE917H01012</v>
          </cell>
          <cell r="E1561" t="str">
            <v>010201001</v>
          </cell>
          <cell r="F1561" t="str">
            <v>CHEMICALS - INORGANIC</v>
          </cell>
          <cell r="G1561" t="str">
            <v>010201</v>
          </cell>
          <cell r="H1561" t="str">
            <v>CHEMICALS</v>
          </cell>
          <cell r="I1561" t="str">
            <v>0102</v>
          </cell>
          <cell r="J1561" t="str">
            <v>CHEMICALS</v>
          </cell>
        </row>
        <row r="1562">
          <cell r="D1562" t="str">
            <v>INE943C01027</v>
          </cell>
          <cell r="E1562" t="str">
            <v>070302004</v>
          </cell>
          <cell r="F1562" t="str">
            <v>CASTINGS/FORGINGS</v>
          </cell>
          <cell r="G1562" t="str">
            <v>070302</v>
          </cell>
          <cell r="H1562" t="str">
            <v>INDUSTRIAL PRODUCTS</v>
          </cell>
          <cell r="I1562" t="str">
            <v>0703</v>
          </cell>
          <cell r="J1562" t="str">
            <v>INDUSTRIAL MANUFACTURING</v>
          </cell>
        </row>
        <row r="1563">
          <cell r="D1563" t="str">
            <v>INE634W01012</v>
          </cell>
          <cell r="E1563" t="str">
            <v>070301003</v>
          </cell>
          <cell r="F1563" t="str">
            <v>INDUSTRIAL EQUIPMENT</v>
          </cell>
          <cell r="G1563" t="str">
            <v>070301</v>
          </cell>
          <cell r="H1563" t="str">
            <v>INDUSTRIAL CAPITAL GOODS</v>
          </cell>
          <cell r="I1563" t="str">
            <v>0703</v>
          </cell>
          <cell r="J1563" t="str">
            <v>INDUSTRIAL MANUFACTURING</v>
          </cell>
        </row>
        <row r="1564">
          <cell r="D1564" t="str">
            <v>INE008Z01012</v>
          </cell>
          <cell r="E1564" t="str">
            <v>020202017</v>
          </cell>
          <cell r="F1564" t="str">
            <v>ANIMAL FEED</v>
          </cell>
          <cell r="G1564" t="str">
            <v>020202</v>
          </cell>
          <cell r="H1564" t="str">
            <v>CONSUMER NON DURABLES</v>
          </cell>
          <cell r="I1564" t="str">
            <v>0202</v>
          </cell>
          <cell r="J1564" t="str">
            <v>CONSUMER GOODS</v>
          </cell>
        </row>
        <row r="1565">
          <cell r="D1565" t="str">
            <v>INE721A01013</v>
          </cell>
          <cell r="E1565" t="str">
            <v>040102004</v>
          </cell>
          <cell r="F1565" t="str">
            <v>NBFC</v>
          </cell>
          <cell r="G1565" t="str">
            <v>040102</v>
          </cell>
          <cell r="H1565" t="str">
            <v>FINANCE</v>
          </cell>
          <cell r="I1565" t="str">
            <v>0401</v>
          </cell>
          <cell r="J1565" t="str">
            <v>FINANCIAL SERVICES</v>
          </cell>
        </row>
        <row r="1566">
          <cell r="D1566" t="str">
            <v>INE182Z01015</v>
          </cell>
          <cell r="E1566" t="str">
            <v>080108001</v>
          </cell>
          <cell r="F1566" t="str">
            <v>DIVERSIFIED SERVICES</v>
          </cell>
          <cell r="G1566" t="str">
            <v>080108</v>
          </cell>
          <cell r="H1566" t="str">
            <v>SERVICES</v>
          </cell>
          <cell r="I1566" t="str">
            <v>0801</v>
          </cell>
          <cell r="J1566" t="str">
            <v>SERVICES</v>
          </cell>
        </row>
        <row r="1567">
          <cell r="D1567" t="str">
            <v>INE802C01017</v>
          </cell>
          <cell r="E1567" t="str">
            <v>070101001</v>
          </cell>
          <cell r="F1567" t="str">
            <v>AUTO ANCILLARIES</v>
          </cell>
          <cell r="G1567" t="str">
            <v>070101</v>
          </cell>
          <cell r="H1567" t="str">
            <v>AUTO ANCILLARIES</v>
          </cell>
          <cell r="I1567" t="str">
            <v>0701</v>
          </cell>
          <cell r="J1567" t="str">
            <v>AUTOMOBILE</v>
          </cell>
        </row>
        <row r="1568">
          <cell r="D1568" t="str">
            <v>INE224E01028</v>
          </cell>
          <cell r="E1568" t="str">
            <v>040102007</v>
          </cell>
          <cell r="F1568" t="str">
            <v>STOCKBROKING AND ALLIED</v>
          </cell>
          <cell r="G1568" t="str">
            <v>040102</v>
          </cell>
          <cell r="H1568" t="str">
            <v>FINANCE</v>
          </cell>
          <cell r="I1568" t="str">
            <v>0401</v>
          </cell>
          <cell r="J1568" t="str">
            <v>FINANCIAL SERVICES</v>
          </cell>
        </row>
        <row r="1569">
          <cell r="D1569" t="str">
            <v>INE939A01011</v>
          </cell>
          <cell r="E1569" t="str">
            <v>050201002</v>
          </cell>
          <cell r="F1569" t="str">
            <v>PHARMACEUTICALS</v>
          </cell>
          <cell r="G1569" t="str">
            <v>050201</v>
          </cell>
          <cell r="H1569" t="str">
            <v>PHARMACEUTICALS</v>
          </cell>
          <cell r="I1569" t="str">
            <v>0502</v>
          </cell>
          <cell r="J1569" t="str">
            <v>PHARMA</v>
          </cell>
        </row>
        <row r="1570">
          <cell r="D1570" t="str">
            <v>INE460H01021</v>
          </cell>
          <cell r="E1570" t="str">
            <v>010101001</v>
          </cell>
          <cell r="F1570" t="str">
            <v>CEMENT</v>
          </cell>
          <cell r="G1570" t="str">
            <v>010101</v>
          </cell>
          <cell r="H1570" t="str">
            <v>CEMENT</v>
          </cell>
          <cell r="I1570" t="str">
            <v>0101</v>
          </cell>
          <cell r="J1570" t="str">
            <v>CEMENT &amp; CEMENT PRODUCTS</v>
          </cell>
        </row>
        <row r="1571">
          <cell r="D1571" t="str">
            <v>INE733A01018</v>
          </cell>
          <cell r="E1571" t="str">
            <v>010501001</v>
          </cell>
          <cell r="F1571" t="str">
            <v>PAPER AND PAPER PRODUCTS</v>
          </cell>
          <cell r="G1571" t="str">
            <v>010501</v>
          </cell>
          <cell r="H1571" t="str">
            <v>PAPER</v>
          </cell>
          <cell r="I1571" t="str">
            <v>0105</v>
          </cell>
          <cell r="J1571" t="str">
            <v>PAPER</v>
          </cell>
        </row>
        <row r="1572">
          <cell r="D1572" t="str">
            <v>INE655A01013</v>
          </cell>
          <cell r="E1572" t="str">
            <v>080105001</v>
          </cell>
          <cell r="F1572" t="str">
            <v>TRADING</v>
          </cell>
          <cell r="G1572" t="str">
            <v>080105</v>
          </cell>
          <cell r="H1572" t="str">
            <v>TRADING</v>
          </cell>
          <cell r="I1572" t="str">
            <v>0801</v>
          </cell>
          <cell r="J1572" t="str">
            <v>SERVICES</v>
          </cell>
        </row>
        <row r="1573">
          <cell r="D1573" t="str">
            <v>INE395H01011</v>
          </cell>
          <cell r="E1573" t="str">
            <v>040102007</v>
          </cell>
          <cell r="F1573" t="str">
            <v>STOCKBROKING AND ALLIED</v>
          </cell>
          <cell r="G1573" t="str">
            <v>040102</v>
          </cell>
          <cell r="H1573" t="str">
            <v>FINANCE</v>
          </cell>
          <cell r="I1573" t="str">
            <v>0401</v>
          </cell>
          <cell r="J1573" t="str">
            <v>FINANCIAL SERVICES</v>
          </cell>
        </row>
        <row r="1574">
          <cell r="D1574" t="str">
            <v>INE503B01013</v>
          </cell>
          <cell r="E1574" t="str">
            <v>010401005</v>
          </cell>
          <cell r="F1574" t="str">
            <v>STEEL PRODUCTS</v>
          </cell>
          <cell r="G1574" t="str">
            <v>010401</v>
          </cell>
          <cell r="H1574" t="str">
            <v>FERROUS METALS</v>
          </cell>
          <cell r="I1574" t="str">
            <v>0104</v>
          </cell>
          <cell r="J1574" t="str">
            <v>METALS</v>
          </cell>
        </row>
        <row r="1575">
          <cell r="D1575" t="str">
            <v>INE577L01016</v>
          </cell>
          <cell r="E1575" t="str">
            <v>040102003</v>
          </cell>
          <cell r="F1575" t="str">
            <v>INVESTMENT COMPANIES</v>
          </cell>
          <cell r="G1575" t="str">
            <v>040102</v>
          </cell>
          <cell r="H1575" t="str">
            <v>FINANCE</v>
          </cell>
          <cell r="I1575" t="str">
            <v>0401</v>
          </cell>
          <cell r="J1575" t="str">
            <v>FINANCIAL SERVICES</v>
          </cell>
        </row>
        <row r="1576">
          <cell r="D1576" t="str">
            <v>INE334A01023</v>
          </cell>
          <cell r="E1576" t="str">
            <v>070101003</v>
          </cell>
          <cell r="F1576" t="str">
            <v>FASTENER</v>
          </cell>
          <cell r="G1576" t="str">
            <v>070101</v>
          </cell>
          <cell r="H1576" t="str">
            <v>AUTO ANCILLARIES</v>
          </cell>
          <cell r="I1576" t="str">
            <v>0701</v>
          </cell>
          <cell r="J1576" t="str">
            <v>AUTOMOBILE</v>
          </cell>
        </row>
        <row r="1577">
          <cell r="D1577" t="str">
            <v>INE090C01019</v>
          </cell>
          <cell r="E1577" t="str">
            <v>020402001</v>
          </cell>
          <cell r="F1577" t="str">
            <v>SPINNING-COTTON/BLENDED</v>
          </cell>
          <cell r="G1577" t="str">
            <v>020402</v>
          </cell>
          <cell r="H1577" t="str">
            <v>TEXTILES - COTTON</v>
          </cell>
          <cell r="I1577" t="str">
            <v>0204</v>
          </cell>
          <cell r="J1577" t="str">
            <v>TEXTILES</v>
          </cell>
        </row>
        <row r="1578">
          <cell r="D1578" t="str">
            <v>INE089C01029</v>
          </cell>
          <cell r="E1578" t="str">
            <v>090101002</v>
          </cell>
          <cell r="F1578" t="str">
            <v>TELECOM - CABLES</v>
          </cell>
          <cell r="G1578" t="str">
            <v>090101</v>
          </cell>
          <cell r="H1578" t="str">
            <v>TELECOM -  EQUIPMENT &amp; ACCESSORIES</v>
          </cell>
          <cell r="I1578" t="str">
            <v>0901</v>
          </cell>
          <cell r="J1578" t="str">
            <v>TELECOM</v>
          </cell>
        </row>
        <row r="1579">
          <cell r="D1579" t="str">
            <v>INE845C01016</v>
          </cell>
          <cell r="E1579" t="str">
            <v>070201001</v>
          </cell>
          <cell r="F1579" t="str">
            <v>CONSTRUCTION CIVIL</v>
          </cell>
          <cell r="G1579" t="str">
            <v>070201</v>
          </cell>
          <cell r="H1579" t="str">
            <v>CONSTRUCTION</v>
          </cell>
          <cell r="I1579" t="str">
            <v>0702</v>
          </cell>
          <cell r="J1579" t="str">
            <v>CONSTRUCTION</v>
          </cell>
        </row>
        <row r="1580">
          <cell r="D1580" t="str">
            <v>INE287B01021</v>
          </cell>
          <cell r="E1580" t="str">
            <v>070101001</v>
          </cell>
          <cell r="F1580" t="str">
            <v>AUTO ANCILLARIES</v>
          </cell>
          <cell r="G1580" t="str">
            <v>070101</v>
          </cell>
          <cell r="H1580" t="str">
            <v>AUTO ANCILLARIES</v>
          </cell>
          <cell r="I1580" t="str">
            <v>0701</v>
          </cell>
          <cell r="J1580" t="str">
            <v>AUTOMOBILE</v>
          </cell>
        </row>
        <row r="1581">
          <cell r="D1581" t="str">
            <v>INE659A01023</v>
          </cell>
          <cell r="E1581" t="str">
            <v>010201004</v>
          </cell>
          <cell r="F1581" t="str">
            <v>DYES AND PIGMENTS</v>
          </cell>
          <cell r="G1581" t="str">
            <v>010201</v>
          </cell>
          <cell r="H1581" t="str">
            <v>CHEMICALS</v>
          </cell>
          <cell r="I1581" t="str">
            <v>0102</v>
          </cell>
          <cell r="J1581" t="str">
            <v>CHEMICALS</v>
          </cell>
        </row>
        <row r="1582">
          <cell r="D1582" t="str">
            <v>INE216G01011</v>
          </cell>
          <cell r="E1582" t="str">
            <v>010401004</v>
          </cell>
          <cell r="F1582" t="str">
            <v>STEEL</v>
          </cell>
          <cell r="G1582" t="str">
            <v>010401</v>
          </cell>
          <cell r="H1582" t="str">
            <v>FERROUS METALS</v>
          </cell>
          <cell r="I1582" t="str">
            <v>0104</v>
          </cell>
          <cell r="J1582" t="str">
            <v>METALS</v>
          </cell>
        </row>
        <row r="1583">
          <cell r="D1583" t="str">
            <v>INE235C01010</v>
          </cell>
          <cell r="E1583" t="str">
            <v>020403001</v>
          </cell>
          <cell r="F1583" t="str">
            <v>MAN MADE FIBRES/BLENDED</v>
          </cell>
          <cell r="G1583" t="str">
            <v>020403</v>
          </cell>
          <cell r="H1583" t="str">
            <v>TEXTILES - SYNTHETIC</v>
          </cell>
          <cell r="I1583" t="str">
            <v>0204</v>
          </cell>
          <cell r="J1583" t="str">
            <v>TEXTILES</v>
          </cell>
        </row>
        <row r="1584">
          <cell r="D1584" t="str">
            <v>INE258G01013</v>
          </cell>
          <cell r="E1584" t="str">
            <v>010201003</v>
          </cell>
          <cell r="F1584" t="str">
            <v>CHEMICALS - SPECIALITY</v>
          </cell>
          <cell r="G1584" t="str">
            <v>010201</v>
          </cell>
          <cell r="H1584" t="str">
            <v>CHEMICALS</v>
          </cell>
          <cell r="I1584" t="str">
            <v>0102</v>
          </cell>
          <cell r="J1584" t="str">
            <v>CHEMICALS</v>
          </cell>
        </row>
        <row r="1585">
          <cell r="D1585" t="str">
            <v>INE748Z01013</v>
          </cell>
          <cell r="E1585" t="str">
            <v>070201003</v>
          </cell>
          <cell r="F1585" t="str">
            <v>RESIDENTIAL/COMMERCIAL/SEZ Project</v>
          </cell>
          <cell r="G1585" t="str">
            <v>070201</v>
          </cell>
          <cell r="H1585" t="str">
            <v>CONSTRUCTION</v>
          </cell>
          <cell r="I1585" t="str">
            <v>0702</v>
          </cell>
          <cell r="J1585" t="str">
            <v>CONSTRUCTION</v>
          </cell>
        </row>
        <row r="1586">
          <cell r="D1586" t="str">
            <v>INE519C01017</v>
          </cell>
          <cell r="E1586" t="str">
            <v>040102004</v>
          </cell>
          <cell r="F1586" t="str">
            <v>NBFC</v>
          </cell>
          <cell r="G1586" t="str">
            <v>040102</v>
          </cell>
          <cell r="H1586" t="str">
            <v>FINANCE</v>
          </cell>
          <cell r="I1586" t="str">
            <v>0401</v>
          </cell>
          <cell r="J1586" t="str">
            <v>FINANCIAL SERVICES</v>
          </cell>
        </row>
        <row r="1587">
          <cell r="D1587" t="str">
            <v>INE105A01035</v>
          </cell>
          <cell r="E1587" t="str">
            <v>070101001</v>
          </cell>
          <cell r="F1587" t="str">
            <v>AUTO ANCILLARIES</v>
          </cell>
          <cell r="G1587" t="str">
            <v>070101</v>
          </cell>
          <cell r="H1587" t="str">
            <v>AUTO ANCILLARIES</v>
          </cell>
          <cell r="I1587" t="str">
            <v>0701</v>
          </cell>
          <cell r="J1587" t="str">
            <v>AUTOMOBILE</v>
          </cell>
        </row>
        <row r="1588">
          <cell r="D1588" t="str">
            <v>INE108E01023</v>
          </cell>
          <cell r="E1588" t="str">
            <v>010501001</v>
          </cell>
          <cell r="F1588" t="str">
            <v>PAPER AND PAPER PRODUCTS</v>
          </cell>
          <cell r="G1588" t="str">
            <v>010501</v>
          </cell>
          <cell r="H1588" t="str">
            <v>PAPER</v>
          </cell>
          <cell r="I1588" t="str">
            <v>0105</v>
          </cell>
          <cell r="J1588" t="str">
            <v>PAPER</v>
          </cell>
        </row>
        <row r="1589">
          <cell r="D1589" t="str">
            <v>INE660A01013</v>
          </cell>
          <cell r="E1589" t="str">
            <v>040102004</v>
          </cell>
          <cell r="F1589" t="str">
            <v>NBFC</v>
          </cell>
          <cell r="G1589" t="str">
            <v>040102</v>
          </cell>
          <cell r="H1589" t="str">
            <v>FINANCE</v>
          </cell>
          <cell r="I1589" t="str">
            <v>0401</v>
          </cell>
          <cell r="J1589" t="str">
            <v>FINANCIAL SERVICES</v>
          </cell>
        </row>
        <row r="1590">
          <cell r="D1590" t="str">
            <v>INE202Z01029</v>
          </cell>
          <cell r="E1590" t="str">
            <v>040102005</v>
          </cell>
          <cell r="F1590" t="str">
            <v>OTHER FINANCIAL SERVICES</v>
          </cell>
          <cell r="G1590" t="str">
            <v>040102</v>
          </cell>
          <cell r="H1590" t="str">
            <v>FINANCE</v>
          </cell>
          <cell r="I1590" t="str">
            <v>0401</v>
          </cell>
          <cell r="J1590" t="str">
            <v>FINANCIAL SERVICES</v>
          </cell>
        </row>
        <row r="1591">
          <cell r="D1591" t="str">
            <v>INE073D01013</v>
          </cell>
          <cell r="E1591" t="str">
            <v>070101001</v>
          </cell>
          <cell r="F1591" t="str">
            <v>AUTO ANCILLARIES</v>
          </cell>
          <cell r="G1591" t="str">
            <v>070101</v>
          </cell>
          <cell r="H1591" t="str">
            <v>AUTO ANCILLARIES</v>
          </cell>
          <cell r="I1591" t="str">
            <v>0701</v>
          </cell>
          <cell r="J1591" t="str">
            <v>AUTOMOBILE</v>
          </cell>
        </row>
        <row r="1592">
          <cell r="D1592" t="str">
            <v>INE387A01021</v>
          </cell>
          <cell r="E1592" t="str">
            <v>070101003</v>
          </cell>
          <cell r="F1592" t="str">
            <v>FASTENER</v>
          </cell>
          <cell r="G1592" t="str">
            <v>070101</v>
          </cell>
          <cell r="H1592" t="str">
            <v>AUTO ANCILLARIES</v>
          </cell>
          <cell r="I1592" t="str">
            <v>0701</v>
          </cell>
          <cell r="J1592" t="str">
            <v>AUTOMOBILE</v>
          </cell>
        </row>
        <row r="1593">
          <cell r="D1593" t="str">
            <v>INE947A01014</v>
          </cell>
          <cell r="E1593" t="str">
            <v>010401005</v>
          </cell>
          <cell r="F1593" t="str">
            <v>STEEL PRODUCTS</v>
          </cell>
          <cell r="G1593" t="str">
            <v>010401</v>
          </cell>
          <cell r="H1593" t="str">
            <v>FERROUS METALS</v>
          </cell>
          <cell r="I1593" t="str">
            <v>0104</v>
          </cell>
          <cell r="J1593" t="str">
            <v>METALS</v>
          </cell>
        </row>
        <row r="1594">
          <cell r="D1594" t="str">
            <v>INE044A01036</v>
          </cell>
          <cell r="E1594" t="str">
            <v>050201002</v>
          </cell>
          <cell r="F1594" t="str">
            <v>PHARMACEUTICALS</v>
          </cell>
          <cell r="G1594" t="str">
            <v>050201</v>
          </cell>
          <cell r="H1594" t="str">
            <v>PHARMACEUTICALS</v>
          </cell>
          <cell r="I1594" t="str">
            <v>0502</v>
          </cell>
          <cell r="J1594" t="str">
            <v>PHARMA</v>
          </cell>
        </row>
        <row r="1595">
          <cell r="D1595" t="str">
            <v>INE805D01034</v>
          </cell>
          <cell r="E1595" t="str">
            <v>070201003</v>
          </cell>
          <cell r="F1595" t="str">
            <v>RESIDENTIAL/COMMERCIAL/SEZ Project</v>
          </cell>
          <cell r="G1595" t="str">
            <v>070201</v>
          </cell>
          <cell r="H1595" t="str">
            <v>CONSTRUCTION</v>
          </cell>
          <cell r="I1595" t="str">
            <v>0702</v>
          </cell>
          <cell r="J1595" t="str">
            <v>CONSTRUCTION</v>
          </cell>
        </row>
        <row r="1596">
          <cell r="D1596" t="str">
            <v>INE424H01027</v>
          </cell>
          <cell r="E1596" t="str">
            <v>020301006</v>
          </cell>
          <cell r="F1596" t="str">
            <v>TV BROADCASTING &amp; SOFTWARE PRODUCTION</v>
          </cell>
          <cell r="G1596" t="str">
            <v>020301</v>
          </cell>
          <cell r="H1596" t="str">
            <v>MEDIA &amp; ENTERTAINMENT</v>
          </cell>
          <cell r="I1596" t="str">
            <v>0203</v>
          </cell>
          <cell r="J1596" t="str">
            <v>MEDIA &amp; ENTERTAINMENT</v>
          </cell>
        </row>
        <row r="1597">
          <cell r="D1597" t="str">
            <v>INE712B01010</v>
          </cell>
          <cell r="E1597" t="str">
            <v>020201009</v>
          </cell>
          <cell r="F1597" t="str">
            <v>LEATHER AND LEATHER PRODUCTS</v>
          </cell>
          <cell r="G1597" t="str">
            <v>020201</v>
          </cell>
          <cell r="H1597" t="str">
            <v>CONSUMER DURABLES</v>
          </cell>
          <cell r="I1597" t="str">
            <v>0202</v>
          </cell>
          <cell r="J1597" t="str">
            <v>CONSUMER GOODS</v>
          </cell>
        </row>
        <row r="1598">
          <cell r="D1598" t="str">
            <v>INE662A01027</v>
          </cell>
          <cell r="E1598" t="str">
            <v>020402001</v>
          </cell>
          <cell r="F1598" t="str">
            <v>SPINNING-COTTON/BLENDED</v>
          </cell>
          <cell r="G1598" t="str">
            <v>020402</v>
          </cell>
          <cell r="H1598" t="str">
            <v>TEXTILES - COTTON</v>
          </cell>
          <cell r="I1598" t="str">
            <v>0204</v>
          </cell>
          <cell r="J1598" t="str">
            <v>TEXTILES</v>
          </cell>
        </row>
        <row r="1599">
          <cell r="D1599" t="str">
            <v>INE663A01017</v>
          </cell>
          <cell r="E1599" t="str">
            <v>010201006</v>
          </cell>
          <cell r="F1599" t="str">
            <v>PETROCHEMICALS</v>
          </cell>
          <cell r="G1599" t="str">
            <v>010201</v>
          </cell>
          <cell r="H1599" t="str">
            <v>CHEMICALS</v>
          </cell>
          <cell r="I1599" t="str">
            <v>0102</v>
          </cell>
          <cell r="J1599" t="str">
            <v>CHEMICALS</v>
          </cell>
        </row>
        <row r="1600">
          <cell r="D1600" t="str">
            <v>INE399C01030</v>
          </cell>
          <cell r="E1600" t="str">
            <v>070101001</v>
          </cell>
          <cell r="F1600" t="str">
            <v>AUTO ANCILLARIES</v>
          </cell>
          <cell r="G1600" t="str">
            <v>070101</v>
          </cell>
          <cell r="H1600" t="str">
            <v>AUTO ANCILLARIES</v>
          </cell>
          <cell r="I1600" t="str">
            <v>0701</v>
          </cell>
          <cell r="J1600" t="str">
            <v>AUTOMOBILE</v>
          </cell>
        </row>
        <row r="1601">
          <cell r="D1601" t="str">
            <v>INE319Z01013</v>
          </cell>
          <cell r="E1601" t="str">
            <v>010401004</v>
          </cell>
          <cell r="F1601" t="str">
            <v>STEEL</v>
          </cell>
          <cell r="G1601" t="str">
            <v>010401</v>
          </cell>
          <cell r="H1601" t="str">
            <v>FERROUS METALS</v>
          </cell>
          <cell r="I1601" t="str">
            <v>0104</v>
          </cell>
          <cell r="J1601" t="str">
            <v>METALS</v>
          </cell>
        </row>
        <row r="1602">
          <cell r="D1602" t="str">
            <v>INE195A01028</v>
          </cell>
          <cell r="E1602" t="str">
            <v>070302009</v>
          </cell>
          <cell r="F1602" t="str">
            <v>PLASTIC PRODUCTS</v>
          </cell>
          <cell r="G1602" t="str">
            <v>070302</v>
          </cell>
          <cell r="H1602" t="str">
            <v>INDUSTRIAL PRODUCTS</v>
          </cell>
          <cell r="I1602" t="str">
            <v>0703</v>
          </cell>
          <cell r="J1602" t="str">
            <v>INDUSTRIAL MANUFACTURING</v>
          </cell>
        </row>
        <row r="1603">
          <cell r="D1603" t="str">
            <v>INE550H01011</v>
          </cell>
          <cell r="E1603" t="str">
            <v>070202001</v>
          </cell>
          <cell r="F1603" t="str">
            <v>ENGINEERING-DESIGNING-CONSTRUCTION</v>
          </cell>
          <cell r="G1603" t="str">
            <v>070202</v>
          </cell>
          <cell r="H1603" t="str">
            <v>CONSTRUCTION PROJECT</v>
          </cell>
          <cell r="I1603" t="str">
            <v>0702</v>
          </cell>
          <cell r="J1603" t="str">
            <v>CONSTRUCTION</v>
          </cell>
        </row>
        <row r="1604">
          <cell r="D1604" t="str">
            <v>INE272L01022</v>
          </cell>
          <cell r="E1604" t="str">
            <v>070301004</v>
          </cell>
          <cell r="F1604" t="str">
            <v>POWER EQUIPMENT</v>
          </cell>
          <cell r="G1604" t="str">
            <v>070301</v>
          </cell>
          <cell r="H1604" t="str">
            <v>INDUSTRIAL CAPITAL GOODS</v>
          </cell>
          <cell r="I1604" t="str">
            <v>0703</v>
          </cell>
          <cell r="J1604" t="str">
            <v>INDUSTRIAL MANUFACTURING</v>
          </cell>
        </row>
        <row r="1605">
          <cell r="D1605" t="str">
            <v>INE130B01031</v>
          </cell>
          <cell r="E1605" t="str">
            <v>030201001</v>
          </cell>
          <cell r="F1605" t="str">
            <v>POWER</v>
          </cell>
          <cell r="G1605" t="str">
            <v>030201</v>
          </cell>
          <cell r="H1605" t="str">
            <v>POWER</v>
          </cell>
          <cell r="I1605" t="str">
            <v>0302</v>
          </cell>
          <cell r="J1605" t="str">
            <v>POWER</v>
          </cell>
        </row>
        <row r="1606">
          <cell r="D1606" t="str">
            <v>INE01ZJ01015</v>
          </cell>
          <cell r="E1606" t="str">
            <v>010401005</v>
          </cell>
          <cell r="F1606" t="str">
            <v>STEEL PRODUCTS</v>
          </cell>
          <cell r="G1606" t="str">
            <v>010401</v>
          </cell>
          <cell r="H1606" t="str">
            <v>FERROUS METALS</v>
          </cell>
          <cell r="I1606" t="str">
            <v>0104</v>
          </cell>
          <cell r="J1606" t="str">
            <v>METALS</v>
          </cell>
        </row>
        <row r="1607">
          <cell r="D1607" t="str">
            <v>INE713B01026</v>
          </cell>
          <cell r="E1607" t="str">
            <v>020401001</v>
          </cell>
          <cell r="F1607" t="str">
            <v>FABRICS AND GARMENTS</v>
          </cell>
          <cell r="G1607" t="str">
            <v>020401</v>
          </cell>
          <cell r="H1607" t="str">
            <v>TEXTILE PRODUCTS</v>
          </cell>
          <cell r="I1607" t="str">
            <v>0204</v>
          </cell>
          <cell r="J1607" t="str">
            <v>TEXTILES</v>
          </cell>
        </row>
        <row r="1608">
          <cell r="D1608" t="str">
            <v>INE335A01012</v>
          </cell>
          <cell r="E1608" t="str">
            <v>010401005</v>
          </cell>
          <cell r="F1608" t="str">
            <v>STEEL PRODUCTS</v>
          </cell>
          <cell r="G1608" t="str">
            <v>010401</v>
          </cell>
          <cell r="H1608" t="str">
            <v>FERROUS METALS</v>
          </cell>
          <cell r="I1608" t="str">
            <v>0104</v>
          </cell>
          <cell r="J1608" t="str">
            <v>METALS</v>
          </cell>
        </row>
        <row r="1609">
          <cell r="D1609" t="str">
            <v>INE645H01027</v>
          </cell>
          <cell r="E1609" t="str">
            <v>020402001</v>
          </cell>
          <cell r="F1609" t="str">
            <v>SPINNING-COTTON/BLENDED</v>
          </cell>
          <cell r="G1609" t="str">
            <v>020402</v>
          </cell>
          <cell r="H1609" t="str">
            <v>TEXTILES - COTTON</v>
          </cell>
          <cell r="I1609" t="str">
            <v>0204</v>
          </cell>
          <cell r="J1609" t="str">
            <v>TEXTILES</v>
          </cell>
        </row>
        <row r="1610">
          <cell r="D1610" t="str">
            <v>INE591Q01016</v>
          </cell>
          <cell r="E1610" t="str">
            <v>020401001</v>
          </cell>
          <cell r="F1610" t="str">
            <v>FABRICS AND GARMENTS</v>
          </cell>
          <cell r="G1610" t="str">
            <v>020401</v>
          </cell>
          <cell r="H1610" t="str">
            <v>TEXTILE PRODUCTS</v>
          </cell>
          <cell r="I1610" t="str">
            <v>0204</v>
          </cell>
          <cell r="J1610" t="str">
            <v>TEXTILES</v>
          </cell>
        </row>
        <row r="1611">
          <cell r="D1611" t="str">
            <v>INE495B01038</v>
          </cell>
          <cell r="E1611" t="str">
            <v>050201002</v>
          </cell>
          <cell r="F1611" t="str">
            <v>PHARMACEUTICALS</v>
          </cell>
          <cell r="G1611" t="str">
            <v>050201</v>
          </cell>
          <cell r="H1611" t="str">
            <v>PHARMACEUTICALS</v>
          </cell>
          <cell r="I1611" t="str">
            <v>0502</v>
          </cell>
          <cell r="J1611" t="str">
            <v>PHARMA</v>
          </cell>
        </row>
        <row r="1612">
          <cell r="D1612" t="str">
            <v>INE03QK01018</v>
          </cell>
          <cell r="E1612" t="str">
            <v>050201002</v>
          </cell>
          <cell r="F1612" t="str">
            <v>PHARMACEUTICALS</v>
          </cell>
          <cell r="G1612" t="str">
            <v>050201</v>
          </cell>
          <cell r="H1612" t="str">
            <v>PHARMACEUTICALS</v>
          </cell>
          <cell r="I1612" t="str">
            <v>0502</v>
          </cell>
          <cell r="J1612" t="str">
            <v>PHARMA</v>
          </cell>
        </row>
        <row r="1613">
          <cell r="D1613" t="str">
            <v>INE040H01021</v>
          </cell>
          <cell r="E1613" t="str">
            <v>070301004</v>
          </cell>
          <cell r="F1613" t="str">
            <v>POWER EQUIPMENT</v>
          </cell>
          <cell r="G1613" t="str">
            <v>070301</v>
          </cell>
          <cell r="H1613" t="str">
            <v>INDUSTRIAL CAPITAL GOODS</v>
          </cell>
          <cell r="I1613" t="str">
            <v>0703</v>
          </cell>
          <cell r="J1613" t="str">
            <v>INDUSTRIAL MANUFACTURING</v>
          </cell>
        </row>
        <row r="1614">
          <cell r="D1614" t="str">
            <v>INE00CE01017</v>
          </cell>
          <cell r="E1614" t="str">
            <v>080106002</v>
          </cell>
          <cell r="F1614" t="str">
            <v>LOGISTICS SOLUTION PROVIDER</v>
          </cell>
          <cell r="G1614" t="str">
            <v>080106</v>
          </cell>
          <cell r="H1614" t="str">
            <v>TRANSPORTATION</v>
          </cell>
          <cell r="I1614" t="str">
            <v>0801</v>
          </cell>
          <cell r="J1614" t="str">
            <v>SERVICES</v>
          </cell>
        </row>
        <row r="1615">
          <cell r="D1615" t="str">
            <v>INE665A01038</v>
          </cell>
          <cell r="E1615" t="str">
            <v>070201003</v>
          </cell>
          <cell r="F1615" t="str">
            <v>RESIDENTIAL/COMMERCIAL/SEZ Project</v>
          </cell>
          <cell r="G1615" t="str">
            <v>070201</v>
          </cell>
          <cell r="H1615" t="str">
            <v>CONSTRUCTION</v>
          </cell>
          <cell r="I1615" t="str">
            <v>0702</v>
          </cell>
          <cell r="J1615" t="str">
            <v>CONSTRUCTION</v>
          </cell>
        </row>
        <row r="1616">
          <cell r="D1616" t="str">
            <v>INE277A01016</v>
          </cell>
          <cell r="E1616" t="str">
            <v>070302006</v>
          </cell>
          <cell r="F1616" t="str">
            <v>DIESEL ENGINES</v>
          </cell>
          <cell r="G1616" t="str">
            <v>070302</v>
          </cell>
          <cell r="H1616" t="str">
            <v>INDUSTRIAL PRODUCTS</v>
          </cell>
          <cell r="I1616" t="str">
            <v>0703</v>
          </cell>
          <cell r="J1616" t="str">
            <v>INDUSTRIAL MANUFACTURING</v>
          </cell>
        </row>
        <row r="1617">
          <cell r="D1617" t="str">
            <v>INE409B01013</v>
          </cell>
          <cell r="E1617" t="str">
            <v>070301004</v>
          </cell>
          <cell r="F1617" t="str">
            <v>POWER EQUIPMENT</v>
          </cell>
          <cell r="G1617" t="str">
            <v>070301</v>
          </cell>
          <cell r="H1617" t="str">
            <v>INDUSTRIAL CAPITAL GOODS</v>
          </cell>
          <cell r="I1617" t="str">
            <v>0703</v>
          </cell>
          <cell r="J1617" t="str">
            <v>INDUSTRIAL MANUFACTURING</v>
          </cell>
        </row>
        <row r="1618">
          <cell r="D1618" t="str">
            <v>INE00M201021</v>
          </cell>
          <cell r="E1618" t="str">
            <v>070202001</v>
          </cell>
          <cell r="F1618" t="str">
            <v>ENGINEERING-DESIGNING-CONSTRUCTION</v>
          </cell>
          <cell r="G1618" t="str">
            <v>070202</v>
          </cell>
          <cell r="H1618" t="str">
            <v>CONSTRUCTION PROJECT</v>
          </cell>
          <cell r="I1618" t="str">
            <v>0702</v>
          </cell>
          <cell r="J1618" t="str">
            <v>CONSTRUCTION</v>
          </cell>
        </row>
        <row r="1619">
          <cell r="D1619" t="str">
            <v>INE225D01027</v>
          </cell>
          <cell r="E1619" t="str">
            <v>020201002</v>
          </cell>
          <cell r="F1619" t="str">
            <v>CONSUMER ELECTRONICS</v>
          </cell>
          <cell r="G1619" t="str">
            <v>020201</v>
          </cell>
          <cell r="H1619" t="str">
            <v>CONSUMER DURABLES</v>
          </cell>
          <cell r="I1619" t="str">
            <v>0202</v>
          </cell>
          <cell r="J1619" t="str">
            <v>CONSUMER GOODS</v>
          </cell>
        </row>
        <row r="1620">
          <cell r="D1620" t="str">
            <v>INE602K01014</v>
          </cell>
          <cell r="E1620" t="str">
            <v>050201002</v>
          </cell>
          <cell r="F1620" t="str">
            <v>PHARMACEUTICALS</v>
          </cell>
          <cell r="G1620" t="str">
            <v>050201</v>
          </cell>
          <cell r="H1620" t="str">
            <v>PHARMACEUTICALS</v>
          </cell>
          <cell r="I1620" t="str">
            <v>0502</v>
          </cell>
          <cell r="J1620" t="str">
            <v>PHARMA</v>
          </cell>
        </row>
        <row r="1621">
          <cell r="D1621" t="str">
            <v>INE398R01022</v>
          </cell>
          <cell r="E1621" t="str">
            <v>050201002</v>
          </cell>
          <cell r="F1621" t="str">
            <v>PHARMACEUTICALS</v>
          </cell>
          <cell r="G1621" t="str">
            <v>050201</v>
          </cell>
          <cell r="H1621" t="str">
            <v>PHARMACEUTICALS</v>
          </cell>
          <cell r="I1621" t="str">
            <v>0502</v>
          </cell>
          <cell r="J1621" t="str">
            <v>PHARMA</v>
          </cell>
        </row>
        <row r="1622">
          <cell r="D1622" t="str">
            <v>INE123C01018</v>
          </cell>
          <cell r="E1622" t="str">
            <v>070302009</v>
          </cell>
          <cell r="F1622" t="str">
            <v>PLASTIC PRODUCTS</v>
          </cell>
          <cell r="G1622" t="str">
            <v>070302</v>
          </cell>
          <cell r="H1622" t="str">
            <v>INDUSTRIAL PRODUCTS</v>
          </cell>
          <cell r="I1622" t="str">
            <v>0703</v>
          </cell>
          <cell r="J1622" t="str">
            <v>INDUSTRIAL MANUFACTURING</v>
          </cell>
        </row>
        <row r="1623">
          <cell r="D1623" t="str">
            <v>INE586B01026</v>
          </cell>
          <cell r="E1623" t="str">
            <v>080104001</v>
          </cell>
          <cell r="F1623" t="str">
            <v>HOTELS/RESORTS</v>
          </cell>
          <cell r="G1623" t="str">
            <v>080104</v>
          </cell>
          <cell r="H1623" t="str">
            <v>HOTELS/ RESORTS AND OTHER RECREATIONAL ACTIVITIES</v>
          </cell>
          <cell r="I1623" t="str">
            <v>0801</v>
          </cell>
          <cell r="J1623" t="str">
            <v>SERVICES</v>
          </cell>
        </row>
        <row r="1624">
          <cell r="D1624" t="str">
            <v>INE142I01023</v>
          </cell>
          <cell r="E1624" t="str">
            <v>050201002</v>
          </cell>
          <cell r="F1624" t="str">
            <v>PHARMACEUTICALS</v>
          </cell>
          <cell r="G1624" t="str">
            <v>050201</v>
          </cell>
          <cell r="H1624" t="str">
            <v>PHARMACEUTICALS</v>
          </cell>
          <cell r="I1624" t="str">
            <v>0502</v>
          </cell>
          <cell r="J1624" t="str">
            <v>PHARMA</v>
          </cell>
        </row>
        <row r="1625">
          <cell r="D1625" t="str">
            <v>INE187D01011</v>
          </cell>
          <cell r="E1625" t="str">
            <v>070101001</v>
          </cell>
          <cell r="F1625" t="str">
            <v>AUTO ANCILLARIES</v>
          </cell>
          <cell r="G1625" t="str">
            <v>070101</v>
          </cell>
          <cell r="H1625" t="str">
            <v>AUTO ANCILLARIES</v>
          </cell>
          <cell r="I1625" t="str">
            <v>0701</v>
          </cell>
          <cell r="J1625" t="str">
            <v>AUTOMOBILE</v>
          </cell>
        </row>
        <row r="1626">
          <cell r="D1626" t="str">
            <v>INE502K01016</v>
          </cell>
          <cell r="E1626" t="str">
            <v>080104002</v>
          </cell>
          <cell r="F1626" t="str">
            <v>OTHER RECREATIONAL ACTIVITIES</v>
          </cell>
          <cell r="G1626" t="str">
            <v>080104</v>
          </cell>
          <cell r="H1626" t="str">
            <v>HOTELS/ RESORTS AND OTHER RECREATIONAL ACTIVITIES</v>
          </cell>
          <cell r="I1626" t="str">
            <v>0801</v>
          </cell>
          <cell r="J1626" t="str">
            <v>SERVICES</v>
          </cell>
        </row>
        <row r="1627">
          <cell r="D1627" t="str">
            <v>INE627Z01019</v>
          </cell>
          <cell r="E1627" t="str">
            <v>080104002</v>
          </cell>
          <cell r="F1627" t="str">
            <v>OTHER RECREATIONAL ACTIVITIES</v>
          </cell>
          <cell r="G1627" t="str">
            <v>080104</v>
          </cell>
          <cell r="H1627" t="str">
            <v>HOTELS/ RESORTS AND OTHER RECREATIONAL ACTIVITIES</v>
          </cell>
          <cell r="I1627" t="str">
            <v>0801</v>
          </cell>
          <cell r="J1627" t="str">
            <v>SERVICES</v>
          </cell>
        </row>
        <row r="1628">
          <cell r="D1628" t="str">
            <v>INE483C01032</v>
          </cell>
          <cell r="E1628" t="str">
            <v>060102004</v>
          </cell>
          <cell r="F1628" t="str">
            <v>SOFTWARE - TELECOM</v>
          </cell>
          <cell r="G1628" t="str">
            <v>060102</v>
          </cell>
          <cell r="H1628" t="str">
            <v>SOFTWARE</v>
          </cell>
          <cell r="I1628" t="str">
            <v>0601</v>
          </cell>
          <cell r="J1628" t="str">
            <v>IT</v>
          </cell>
        </row>
        <row r="1629">
          <cell r="D1629" t="str">
            <v>INE388G01018</v>
          </cell>
          <cell r="E1629" t="str">
            <v>070201001</v>
          </cell>
          <cell r="F1629" t="str">
            <v>CONSTRUCTION CIVIL</v>
          </cell>
          <cell r="G1629" t="str">
            <v>070201</v>
          </cell>
          <cell r="H1629" t="str">
            <v>CONSTRUCTION</v>
          </cell>
          <cell r="I1629" t="str">
            <v>0702</v>
          </cell>
          <cell r="J1629" t="str">
            <v>CONSTRUCTION</v>
          </cell>
        </row>
        <row r="1630">
          <cell r="D1630" t="str">
            <v>INE555Z01012</v>
          </cell>
          <cell r="E1630" t="str">
            <v>080106002</v>
          </cell>
          <cell r="F1630" t="str">
            <v>LOGISTICS SOLUTION PROVIDER</v>
          </cell>
          <cell r="G1630" t="str">
            <v>080106</v>
          </cell>
          <cell r="H1630" t="str">
            <v>TRANSPORTATION</v>
          </cell>
          <cell r="I1630" t="str">
            <v>0801</v>
          </cell>
          <cell r="J1630" t="str">
            <v>SERVICES</v>
          </cell>
        </row>
        <row r="1631">
          <cell r="D1631" t="str">
            <v>INE747K01017</v>
          </cell>
          <cell r="E1631" t="str">
            <v>070301004</v>
          </cell>
          <cell r="F1631" t="str">
            <v>POWER EQUIPMENT</v>
          </cell>
          <cell r="G1631" t="str">
            <v>070301</v>
          </cell>
          <cell r="H1631" t="str">
            <v>INDUSTRIAL CAPITAL GOODS</v>
          </cell>
          <cell r="I1631" t="str">
            <v>0703</v>
          </cell>
          <cell r="J1631" t="str">
            <v>INDUSTRIAL MANUFACTURING</v>
          </cell>
        </row>
        <row r="1632">
          <cell r="D1632" t="str">
            <v>INE924H01018</v>
          </cell>
          <cell r="E1632" t="str">
            <v>070201001</v>
          </cell>
          <cell r="F1632" t="str">
            <v>CONSTRUCTION CIVIL</v>
          </cell>
          <cell r="G1632" t="str">
            <v>070201</v>
          </cell>
          <cell r="H1632" t="str">
            <v>CONSTRUCTION</v>
          </cell>
          <cell r="I1632" t="str">
            <v>0702</v>
          </cell>
          <cell r="J1632" t="str">
            <v>CONSTRUCTION</v>
          </cell>
        </row>
        <row r="1633">
          <cell r="D1633" t="str">
            <v>INE488B01017</v>
          </cell>
          <cell r="E1633" t="str">
            <v>020202005</v>
          </cell>
          <cell r="F1633" t="str">
            <v>CONSUMER FOOD</v>
          </cell>
          <cell r="G1633" t="str">
            <v>020202</v>
          </cell>
          <cell r="H1633" t="str">
            <v>CONSUMER NON DURABLES</v>
          </cell>
          <cell r="I1633" t="str">
            <v>0202</v>
          </cell>
          <cell r="J1633" t="str">
            <v>CONSUMER GOODS</v>
          </cell>
        </row>
        <row r="1634">
          <cell r="D1634" t="str">
            <v>INE092A01019</v>
          </cell>
          <cell r="E1634" t="str">
            <v>010201001</v>
          </cell>
          <cell r="F1634" t="str">
            <v>CHEMICALS - INORGANIC</v>
          </cell>
          <cell r="G1634" t="str">
            <v>010201</v>
          </cell>
          <cell r="H1634" t="str">
            <v>CHEMICALS</v>
          </cell>
          <cell r="I1634" t="str">
            <v>0102</v>
          </cell>
          <cell r="J1634" t="str">
            <v>CHEMICALS</v>
          </cell>
        </row>
        <row r="1635">
          <cell r="D1635" t="str">
            <v>INE493A01027</v>
          </cell>
          <cell r="E1635" t="str">
            <v>020202014</v>
          </cell>
          <cell r="F1635" t="str">
            <v>TEA &amp;  COFFEE</v>
          </cell>
          <cell r="G1635" t="str">
            <v>020202</v>
          </cell>
          <cell r="H1635" t="str">
            <v>CONSUMER NON DURABLES</v>
          </cell>
          <cell r="I1635" t="str">
            <v>0202</v>
          </cell>
          <cell r="J1635" t="str">
            <v>CONSUMER GOODS</v>
          </cell>
        </row>
        <row r="1636">
          <cell r="D1636" t="str">
            <v>INE151A01013</v>
          </cell>
          <cell r="E1636" t="str">
            <v>090102001</v>
          </cell>
          <cell r="F1636" t="str">
            <v>TELECOM - SERVICES</v>
          </cell>
          <cell r="G1636" t="str">
            <v>090102</v>
          </cell>
          <cell r="H1636" t="str">
            <v>TELECOM - SERVICES</v>
          </cell>
          <cell r="I1636" t="str">
            <v>0901</v>
          </cell>
          <cell r="J1636" t="str">
            <v>TELECOM</v>
          </cell>
        </row>
        <row r="1637">
          <cell r="D1637" t="str">
            <v>INE192A01025</v>
          </cell>
          <cell r="E1637" t="str">
            <v>020202014</v>
          </cell>
          <cell r="F1637" t="str">
            <v>TEA &amp;  COFFEE</v>
          </cell>
          <cell r="G1637" t="str">
            <v>020202</v>
          </cell>
          <cell r="H1637" t="str">
            <v>CONSUMER NON DURABLES</v>
          </cell>
          <cell r="I1637" t="str">
            <v>0202</v>
          </cell>
          <cell r="J1637" t="str">
            <v>CONSUMER GOODS</v>
          </cell>
        </row>
        <row r="1638">
          <cell r="D1638" t="str">
            <v>INE670A01012</v>
          </cell>
          <cell r="E1638" t="str">
            <v>060102001</v>
          </cell>
          <cell r="F1638" t="str">
            <v>COMPUTERS - SOFTWARE</v>
          </cell>
          <cell r="G1638" t="str">
            <v>060102</v>
          </cell>
          <cell r="H1638" t="str">
            <v>SOFTWARE</v>
          </cell>
          <cell r="I1638" t="str">
            <v>0601</v>
          </cell>
          <cell r="J1638" t="str">
            <v>IT</v>
          </cell>
        </row>
        <row r="1639">
          <cell r="D1639" t="str">
            <v>INE672A01018</v>
          </cell>
          <cell r="E1639" t="str">
            <v>040102003</v>
          </cell>
          <cell r="F1639" t="str">
            <v>INVESTMENT COMPANIES</v>
          </cell>
          <cell r="G1639" t="str">
            <v>040102</v>
          </cell>
          <cell r="H1639" t="str">
            <v>FINANCE</v>
          </cell>
          <cell r="I1639" t="str">
            <v>0401</v>
          </cell>
          <cell r="J1639" t="str">
            <v>FINANCIAL SERVICES</v>
          </cell>
        </row>
        <row r="1640">
          <cell r="D1640" t="str">
            <v>INE056C01010</v>
          </cell>
          <cell r="E1640" t="str">
            <v>010401002</v>
          </cell>
          <cell r="F1640" t="str">
            <v>PIG IRON</v>
          </cell>
          <cell r="G1640" t="str">
            <v>010401</v>
          </cell>
          <cell r="H1640" t="str">
            <v>FERROUS METALS</v>
          </cell>
          <cell r="I1640" t="str">
            <v>0104</v>
          </cell>
          <cell r="J1640" t="str">
            <v>METALS</v>
          </cell>
        </row>
        <row r="1641">
          <cell r="D1641" t="str">
            <v>INE155A01022</v>
          </cell>
          <cell r="E1641" t="str">
            <v>020101003</v>
          </cell>
          <cell r="F1641" t="str">
            <v>PASSENGER/UTILITY VEHICLES</v>
          </cell>
          <cell r="G1641" t="str">
            <v>020101</v>
          </cell>
          <cell r="H1641" t="str">
            <v>AUTO</v>
          </cell>
          <cell r="I1641" t="str">
            <v>0201</v>
          </cell>
          <cell r="J1641" t="str">
            <v>AUTOMOBILE</v>
          </cell>
        </row>
        <row r="1642">
          <cell r="D1642" t="str">
            <v>IN9155A01020</v>
          </cell>
          <cell r="E1642" t="str">
            <v>020101003</v>
          </cell>
          <cell r="F1642" t="str">
            <v>PASSENGER/UTILITY VEHICLES</v>
          </cell>
          <cell r="G1642" t="str">
            <v>020101</v>
          </cell>
          <cell r="H1642" t="str">
            <v>AUTO</v>
          </cell>
          <cell r="I1642" t="str">
            <v>0201</v>
          </cell>
          <cell r="J1642" t="str">
            <v>AUTOMOBILE</v>
          </cell>
        </row>
        <row r="1643">
          <cell r="D1643" t="str">
            <v>INE245A01021</v>
          </cell>
          <cell r="E1643" t="str">
            <v>030201001</v>
          </cell>
          <cell r="F1643" t="str">
            <v>POWER</v>
          </cell>
          <cell r="G1643" t="str">
            <v>030201</v>
          </cell>
          <cell r="H1643" t="str">
            <v>POWER</v>
          </cell>
          <cell r="I1643" t="str">
            <v>0302</v>
          </cell>
          <cell r="J1643" t="str">
            <v>POWER</v>
          </cell>
        </row>
        <row r="1644">
          <cell r="D1644" t="str">
            <v>INE081A01012</v>
          </cell>
          <cell r="E1644" t="str">
            <v>010401004</v>
          </cell>
          <cell r="F1644" t="str">
            <v>STEEL</v>
          </cell>
          <cell r="G1644" t="str">
            <v>010401</v>
          </cell>
          <cell r="H1644" t="str">
            <v>FERROUS METALS</v>
          </cell>
          <cell r="I1644" t="str">
            <v>0104</v>
          </cell>
          <cell r="J1644" t="str">
            <v>METALS</v>
          </cell>
        </row>
        <row r="1645">
          <cell r="D1645" t="str">
            <v>INE824B01021</v>
          </cell>
          <cell r="E1645" t="str">
            <v>010401004</v>
          </cell>
          <cell r="F1645" t="str">
            <v>STEEL</v>
          </cell>
          <cell r="G1645" t="str">
            <v>010401</v>
          </cell>
          <cell r="H1645" t="str">
            <v>FERROUS METALS</v>
          </cell>
          <cell r="I1645" t="str">
            <v>0104</v>
          </cell>
          <cell r="J1645" t="str">
            <v>METALS</v>
          </cell>
        </row>
        <row r="1646">
          <cell r="D1646" t="str">
            <v>INE674A01014</v>
          </cell>
          <cell r="E1646" t="str">
            <v>010401003</v>
          </cell>
          <cell r="F1646" t="str">
            <v>SPONGE IRON</v>
          </cell>
          <cell r="G1646" t="str">
            <v>010401</v>
          </cell>
          <cell r="H1646" t="str">
            <v>FERROUS METALS</v>
          </cell>
          <cell r="I1646" t="str">
            <v>0104</v>
          </cell>
          <cell r="J1646" t="str">
            <v>METALS</v>
          </cell>
        </row>
        <row r="1647">
          <cell r="D1647" t="str">
            <v>INE760L01018</v>
          </cell>
          <cell r="E1647" t="str">
            <v>020201005</v>
          </cell>
          <cell r="F1647" t="str">
            <v>GEMS, JEWELLERY AND WATCHES</v>
          </cell>
          <cell r="G1647" t="str">
            <v>020201</v>
          </cell>
          <cell r="H1647" t="str">
            <v>CONSUMER DURABLES</v>
          </cell>
          <cell r="I1647" t="str">
            <v>0202</v>
          </cell>
          <cell r="J1647" t="str">
            <v>CONSUMER GOODS</v>
          </cell>
        </row>
        <row r="1648">
          <cell r="D1648" t="str">
            <v>INE688A01022</v>
          </cell>
          <cell r="E1648" t="str">
            <v>080106002</v>
          </cell>
          <cell r="F1648" t="str">
            <v>LOGISTICS SOLUTION PROVIDER</v>
          </cell>
          <cell r="G1648" t="str">
            <v>080106</v>
          </cell>
          <cell r="H1648" t="str">
            <v>TRANSPORTATION</v>
          </cell>
          <cell r="I1648" t="str">
            <v>0801</v>
          </cell>
          <cell r="J1648" t="str">
            <v>SERVICES</v>
          </cell>
        </row>
        <row r="1649">
          <cell r="D1649" t="str">
            <v>INE662L01016</v>
          </cell>
          <cell r="E1649" t="str">
            <v>070201003</v>
          </cell>
          <cell r="F1649" t="str">
            <v>RESIDENTIAL/COMMERCIAL/SEZ Project</v>
          </cell>
          <cell r="G1649" t="str">
            <v>070201</v>
          </cell>
          <cell r="H1649" t="str">
            <v>CONSTRUCTION</v>
          </cell>
          <cell r="I1649" t="str">
            <v>0702</v>
          </cell>
          <cell r="J1649" t="str">
            <v>CONSTRUCTION</v>
          </cell>
        </row>
        <row r="1650">
          <cell r="D1650" t="str">
            <v>INE586V01016</v>
          </cell>
          <cell r="E1650" t="str">
            <v>080106002</v>
          </cell>
          <cell r="F1650" t="str">
            <v>LOGISTICS SOLUTION PROVIDER</v>
          </cell>
          <cell r="G1650" t="str">
            <v>080106</v>
          </cell>
          <cell r="H1650" t="str">
            <v>TRANSPORTATION</v>
          </cell>
          <cell r="I1650" t="str">
            <v>0801</v>
          </cell>
          <cell r="J1650" t="str">
            <v>SERVICES</v>
          </cell>
        </row>
        <row r="1651">
          <cell r="D1651" t="str">
            <v>INE911B01018</v>
          </cell>
          <cell r="E1651" t="str">
            <v>040102004</v>
          </cell>
          <cell r="F1651" t="str">
            <v>NBFC</v>
          </cell>
          <cell r="G1651" t="str">
            <v>040102</v>
          </cell>
          <cell r="H1651" t="str">
            <v>FINANCE</v>
          </cell>
          <cell r="I1651" t="str">
            <v>0401</v>
          </cell>
          <cell r="J1651" t="str">
            <v>FINANCIAL SERVICES</v>
          </cell>
        </row>
        <row r="1652">
          <cell r="D1652" t="str">
            <v>INE778U01029</v>
          </cell>
          <cell r="E1652" t="str">
            <v>020401001</v>
          </cell>
          <cell r="F1652" t="str">
            <v>FABRICS AND GARMENTS</v>
          </cell>
          <cell r="G1652" t="str">
            <v>020401</v>
          </cell>
          <cell r="H1652" t="str">
            <v>TEXTILE PRODUCTS</v>
          </cell>
          <cell r="I1652" t="str">
            <v>0204</v>
          </cell>
          <cell r="J1652" t="str">
            <v>TEXTILES</v>
          </cell>
        </row>
        <row r="1653">
          <cell r="D1653" t="str">
            <v>INE822C01015</v>
          </cell>
          <cell r="E1653" t="str">
            <v>070302008</v>
          </cell>
          <cell r="F1653" t="str">
            <v>PACKAGING</v>
          </cell>
          <cell r="G1653" t="str">
            <v>070302</v>
          </cell>
          <cell r="H1653" t="str">
            <v>INDUSTRIAL PRODUCTS</v>
          </cell>
          <cell r="I1653" t="str">
            <v>0703</v>
          </cell>
          <cell r="J1653" t="str">
            <v>INDUSTRIAL MANUFACTURING</v>
          </cell>
        </row>
        <row r="1654">
          <cell r="D1654" t="str">
            <v>INE467B01029</v>
          </cell>
          <cell r="E1654" t="str">
            <v>060102001</v>
          </cell>
          <cell r="F1654" t="str">
            <v>COMPUTERS - SOFTWARE</v>
          </cell>
          <cell r="G1654" t="str">
            <v>060102</v>
          </cell>
          <cell r="H1654" t="str">
            <v>SOFTWARE</v>
          </cell>
          <cell r="I1654" t="str">
            <v>0601</v>
          </cell>
          <cell r="J1654" t="str">
            <v>IT</v>
          </cell>
        </row>
        <row r="1655">
          <cell r="D1655" t="str">
            <v>INE419M01019</v>
          </cell>
          <cell r="E1655" t="str">
            <v>070301004</v>
          </cell>
          <cell r="F1655" t="str">
            <v>POWER EQUIPMENT</v>
          </cell>
          <cell r="G1655" t="str">
            <v>070301</v>
          </cell>
          <cell r="H1655" t="str">
            <v>INDUSTRIAL CAPITAL GOODS</v>
          </cell>
          <cell r="I1655" t="str">
            <v>0703</v>
          </cell>
          <cell r="J1655" t="str">
            <v>INDUSTRIAL MANUFACTURING</v>
          </cell>
        </row>
        <row r="1656">
          <cell r="D1656" t="str">
            <v>INE985S01024</v>
          </cell>
          <cell r="E1656" t="str">
            <v>080107001</v>
          </cell>
          <cell r="F1656" t="str">
            <v>DIVERSIFIED COMMERCIAL SERVICES</v>
          </cell>
          <cell r="G1656" t="str">
            <v>080107</v>
          </cell>
          <cell r="H1656" t="str">
            <v>COMMERCIAL SERVICES</v>
          </cell>
          <cell r="I1656" t="str">
            <v>0801</v>
          </cell>
          <cell r="J1656" t="str">
            <v>SERVICES</v>
          </cell>
        </row>
        <row r="1657">
          <cell r="D1657" t="str">
            <v>INE778A01021</v>
          </cell>
          <cell r="E1657" t="str">
            <v>070201003</v>
          </cell>
          <cell r="F1657" t="str">
            <v>RESIDENTIAL/COMMERCIAL/SEZ Project</v>
          </cell>
          <cell r="G1657" t="str">
            <v>070201</v>
          </cell>
          <cell r="H1657" t="str">
            <v>CONSTRUCTION</v>
          </cell>
          <cell r="I1657" t="str">
            <v>0702</v>
          </cell>
          <cell r="J1657" t="str">
            <v>CONSTRUCTION</v>
          </cell>
        </row>
        <row r="1658">
          <cell r="D1658" t="str">
            <v>INE669C01036</v>
          </cell>
          <cell r="E1658" t="str">
            <v>060102001</v>
          </cell>
          <cell r="F1658" t="str">
            <v>COMPUTERS - SOFTWARE</v>
          </cell>
          <cell r="G1658" t="str">
            <v>060102</v>
          </cell>
          <cell r="H1658" t="str">
            <v>SOFTWARE</v>
          </cell>
          <cell r="I1658" t="str">
            <v>0601</v>
          </cell>
          <cell r="J1658" t="str">
            <v>IT</v>
          </cell>
        </row>
        <row r="1659">
          <cell r="D1659" t="str">
            <v>INE285K01026</v>
          </cell>
          <cell r="E1659" t="str">
            <v>070202001</v>
          </cell>
          <cell r="F1659" t="str">
            <v>ENGINEERING-DESIGNING-CONSTRUCTION</v>
          </cell>
          <cell r="G1659" t="str">
            <v>070202</v>
          </cell>
          <cell r="H1659" t="str">
            <v>CONSTRUCTION PROJECT</v>
          </cell>
          <cell r="I1659" t="str">
            <v>0702</v>
          </cell>
          <cell r="J1659" t="str">
            <v>CONSTRUCTION</v>
          </cell>
        </row>
        <row r="1660">
          <cell r="D1660" t="str">
            <v>INE509K01011</v>
          </cell>
          <cell r="E1660" t="str">
            <v>070202001</v>
          </cell>
          <cell r="F1660" t="str">
            <v>ENGINEERING-DESIGNING-CONSTRUCTION</v>
          </cell>
          <cell r="G1660" t="str">
            <v>070202</v>
          </cell>
          <cell r="H1660" t="str">
            <v>CONSTRUCTION PROJECT</v>
          </cell>
          <cell r="I1660" t="str">
            <v>0702</v>
          </cell>
          <cell r="J1660" t="str">
            <v>CONSTRUCTION</v>
          </cell>
        </row>
        <row r="1661">
          <cell r="D1661" t="str">
            <v>INE010J01012</v>
          </cell>
          <cell r="E1661" t="str">
            <v>090101002</v>
          </cell>
          <cell r="F1661" t="str">
            <v>TELECOM - CABLES</v>
          </cell>
          <cell r="G1661" t="str">
            <v>090101</v>
          </cell>
          <cell r="H1661" t="str">
            <v>TELECOM -  EQUIPMENT &amp; ACCESSORIES</v>
          </cell>
          <cell r="I1661" t="str">
            <v>0901</v>
          </cell>
          <cell r="J1661" t="str">
            <v>TELECOM</v>
          </cell>
        </row>
        <row r="1662">
          <cell r="D1662" t="str">
            <v>INE869Y01010</v>
          </cell>
          <cell r="E1662" t="str">
            <v>020401003</v>
          </cell>
          <cell r="F1662" t="str">
            <v>TRADING - TEXTILES</v>
          </cell>
          <cell r="G1662" t="str">
            <v>020401</v>
          </cell>
          <cell r="H1662" t="str">
            <v>TEXTILE PRODUCTS</v>
          </cell>
          <cell r="I1662" t="str">
            <v>0204</v>
          </cell>
          <cell r="J1662" t="str">
            <v>TEXTILES</v>
          </cell>
        </row>
        <row r="1663">
          <cell r="D1663" t="str">
            <v>INE482B01010</v>
          </cell>
          <cell r="E1663" t="str">
            <v>060102003</v>
          </cell>
          <cell r="F1663" t="str">
            <v>IT ENABLED SERVICES - SOFTWARE</v>
          </cell>
          <cell r="G1663" t="str">
            <v>060102</v>
          </cell>
          <cell r="H1663" t="str">
            <v>SOFTWARE</v>
          </cell>
          <cell r="I1663" t="str">
            <v>0601</v>
          </cell>
          <cell r="J1663" t="str">
            <v>IT</v>
          </cell>
        </row>
        <row r="1664">
          <cell r="D1664" t="str">
            <v>INE435C01024</v>
          </cell>
          <cell r="E1664" t="str">
            <v>070201003</v>
          </cell>
          <cell r="F1664" t="str">
            <v>RESIDENTIAL/COMMERCIAL/SEZ Project</v>
          </cell>
          <cell r="G1664" t="str">
            <v>070201</v>
          </cell>
          <cell r="H1664" t="str">
            <v>CONSTRUCTION</v>
          </cell>
          <cell r="I1664" t="str">
            <v>0702</v>
          </cell>
          <cell r="J1664" t="str">
            <v>CONSTRUCTION</v>
          </cell>
        </row>
        <row r="1665">
          <cell r="D1665" t="str">
            <v>INE141K01013</v>
          </cell>
          <cell r="E1665" t="str">
            <v>070302009</v>
          </cell>
          <cell r="F1665" t="str">
            <v>PLASTIC PRODUCTS</v>
          </cell>
          <cell r="G1665" t="str">
            <v>070302</v>
          </cell>
          <cell r="H1665" t="str">
            <v>INDUSTRIAL PRODUCTS</v>
          </cell>
          <cell r="I1665" t="str">
            <v>0703</v>
          </cell>
          <cell r="J1665" t="str">
            <v>INDUSTRIAL MANUFACTURING</v>
          </cell>
        </row>
        <row r="1666">
          <cell r="D1666" t="str">
            <v>INE621L01012</v>
          </cell>
          <cell r="E1666" t="str">
            <v>070301001</v>
          </cell>
          <cell r="F1666" t="str">
            <v>ENGINEERING-DESIGNING-CONSTRUCTION</v>
          </cell>
          <cell r="G1666" t="str">
            <v>070301</v>
          </cell>
          <cell r="H1666" t="str">
            <v>INDUSTRIAL CAPITAL GOODS</v>
          </cell>
          <cell r="I1666" t="str">
            <v>0703</v>
          </cell>
          <cell r="J1666" t="str">
            <v>INDUSTRIAL MANUFACTURING</v>
          </cell>
        </row>
        <row r="1667">
          <cell r="D1667" t="str">
            <v>INE305A01015</v>
          </cell>
          <cell r="E1667" t="str">
            <v>040102001</v>
          </cell>
          <cell r="F1667" t="str">
            <v>FINANCIAL INSTITUTION</v>
          </cell>
          <cell r="G1667" t="str">
            <v>040102</v>
          </cell>
          <cell r="H1667" t="str">
            <v>FINANCE</v>
          </cell>
          <cell r="I1667" t="str">
            <v>0401</v>
          </cell>
          <cell r="J1667" t="str">
            <v>FINANCIAL SERVICES</v>
          </cell>
        </row>
        <row r="1668">
          <cell r="D1668" t="str">
            <v>INE804H01012</v>
          </cell>
          <cell r="E1668" t="str">
            <v>040102004</v>
          </cell>
          <cell r="F1668" t="str">
            <v>NBFC</v>
          </cell>
          <cell r="G1668" t="str">
            <v>040102</v>
          </cell>
          <cell r="H1668" t="str">
            <v>FINANCE</v>
          </cell>
          <cell r="I1668" t="str">
            <v>0401</v>
          </cell>
          <cell r="J1668" t="str">
            <v>FINANCIAL SERVICES</v>
          </cell>
        </row>
        <row r="1669">
          <cell r="D1669" t="str">
            <v>INE797H01018</v>
          </cell>
          <cell r="E1669" t="str">
            <v>080104001</v>
          </cell>
          <cell r="F1669" t="str">
            <v>HOTELS/RESORTS</v>
          </cell>
          <cell r="G1669" t="str">
            <v>080104</v>
          </cell>
          <cell r="H1669" t="str">
            <v>HOTELS/ RESORTS AND OTHER RECREATIONAL ACTIVITIES</v>
          </cell>
          <cell r="I1669" t="str">
            <v>0801</v>
          </cell>
          <cell r="J1669" t="str">
            <v>SERVICES</v>
          </cell>
        </row>
        <row r="1670">
          <cell r="D1670" t="str">
            <v>INE085J01014</v>
          </cell>
          <cell r="E1670" t="str">
            <v>020201005</v>
          </cell>
          <cell r="F1670" t="str">
            <v>GEMS, JEWELLERY AND WATCHES</v>
          </cell>
          <cell r="G1670" t="str">
            <v>020201</v>
          </cell>
          <cell r="H1670" t="str">
            <v>CONSUMER DURABLES</v>
          </cell>
          <cell r="I1670" t="str">
            <v>0202</v>
          </cell>
          <cell r="J1670" t="str">
            <v>CONSUMER GOODS</v>
          </cell>
        </row>
        <row r="1671">
          <cell r="D1671" t="str">
            <v>INE924D01017</v>
          </cell>
          <cell r="E1671" t="str">
            <v>040102007</v>
          </cell>
          <cell r="F1671" t="str">
            <v>STOCKBROKING AND ALLIED</v>
          </cell>
          <cell r="G1671" t="str">
            <v>040102</v>
          </cell>
          <cell r="H1671" t="str">
            <v>FINANCE</v>
          </cell>
          <cell r="I1671" t="str">
            <v>0401</v>
          </cell>
          <cell r="J1671" t="str">
            <v>FINANCIAL SERVICES</v>
          </cell>
        </row>
        <row r="1672">
          <cell r="D1672" t="str">
            <v>INE121N01019</v>
          </cell>
          <cell r="E1672" t="str">
            <v>080103002</v>
          </cell>
          <cell r="F1672" t="str">
            <v>ENGINEERING-DESIGNING-CONSTRUCTION</v>
          </cell>
          <cell r="G1672" t="str">
            <v>080103</v>
          </cell>
          <cell r="H1672" t="str">
            <v>ENGINEERING SERVICES</v>
          </cell>
          <cell r="I1672" t="str">
            <v>0801</v>
          </cell>
          <cell r="J1672" t="str">
            <v>SERVICES</v>
          </cell>
        </row>
        <row r="1673">
          <cell r="D1673" t="str">
            <v>INE083B01016</v>
          </cell>
          <cell r="E1673" t="str">
            <v>050201002</v>
          </cell>
          <cell r="F1673" t="str">
            <v>PHARMACEUTICALS</v>
          </cell>
          <cell r="G1673" t="str">
            <v>050201</v>
          </cell>
          <cell r="H1673" t="str">
            <v>PHARMACEUTICALS</v>
          </cell>
          <cell r="I1673" t="str">
            <v>0502</v>
          </cell>
          <cell r="J1673" t="str">
            <v>PHARMA</v>
          </cell>
        </row>
        <row r="1674">
          <cell r="D1674" t="str">
            <v>INE152A01029</v>
          </cell>
          <cell r="E1674" t="str">
            <v>070301003</v>
          </cell>
          <cell r="F1674" t="str">
            <v>INDUSTRIAL EQUIPMENT</v>
          </cell>
          <cell r="G1674" t="str">
            <v>070301</v>
          </cell>
          <cell r="H1674" t="str">
            <v>INDUSTRIAL CAPITAL GOODS</v>
          </cell>
          <cell r="I1674" t="str">
            <v>0703</v>
          </cell>
          <cell r="J1674" t="str">
            <v>INDUSTRIAL MANUFACTURING</v>
          </cell>
        </row>
        <row r="1675">
          <cell r="D1675" t="str">
            <v>INE409A01015</v>
          </cell>
          <cell r="E1675" t="str">
            <v>020202013</v>
          </cell>
          <cell r="F1675" t="str">
            <v>SUGAR</v>
          </cell>
          <cell r="G1675" t="str">
            <v>020202</v>
          </cell>
          <cell r="H1675" t="str">
            <v>CONSUMER NON DURABLES</v>
          </cell>
          <cell r="I1675" t="str">
            <v>0202</v>
          </cell>
          <cell r="J1675" t="str">
            <v>CONSUMER GOODS</v>
          </cell>
        </row>
        <row r="1676">
          <cell r="D1676" t="str">
            <v>INE332A01027</v>
          </cell>
          <cell r="E1676" t="str">
            <v>080108001</v>
          </cell>
          <cell r="F1676" t="str">
            <v>DIVERSIFIED SERVICES</v>
          </cell>
          <cell r="G1676" t="str">
            <v>080108</v>
          </cell>
          <cell r="H1676" t="str">
            <v>SERVICES</v>
          </cell>
          <cell r="I1676" t="str">
            <v>0801</v>
          </cell>
          <cell r="J1676" t="str">
            <v>SERVICES</v>
          </cell>
        </row>
        <row r="1677">
          <cell r="D1677" t="str">
            <v>INE480M01011</v>
          </cell>
          <cell r="E1677" t="str">
            <v>020401001</v>
          </cell>
          <cell r="F1677" t="str">
            <v>FABRICS AND GARMENTS</v>
          </cell>
          <cell r="G1677" t="str">
            <v>020401</v>
          </cell>
          <cell r="H1677" t="str">
            <v>TEXTILE PRODUCTS</v>
          </cell>
          <cell r="I1677" t="str">
            <v>0204</v>
          </cell>
          <cell r="J1677" t="str">
            <v>TEXTILES</v>
          </cell>
        </row>
        <row r="1678">
          <cell r="D1678" t="str">
            <v>INE594H01019</v>
          </cell>
          <cell r="E1678" t="str">
            <v>050101002</v>
          </cell>
          <cell r="F1678" t="str">
            <v>HEALTHCARE SERVICE PROVIDERS</v>
          </cell>
          <cell r="G1678" t="str">
            <v>050101</v>
          </cell>
          <cell r="H1678" t="str">
            <v>HEALTHCARE SERVICES</v>
          </cell>
          <cell r="I1678" t="str">
            <v>0501</v>
          </cell>
          <cell r="J1678" t="str">
            <v>HEALTHCARE SERVICES</v>
          </cell>
        </row>
        <row r="1679">
          <cell r="D1679" t="str">
            <v>INE133E01013</v>
          </cell>
          <cell r="E1679" t="str">
            <v>020202003</v>
          </cell>
          <cell r="F1679" t="str">
            <v>BREW/DISTILLERIES</v>
          </cell>
          <cell r="G1679" t="str">
            <v>020202</v>
          </cell>
          <cell r="H1679" t="str">
            <v>CONSUMER NON DURABLES</v>
          </cell>
          <cell r="I1679" t="str">
            <v>0202</v>
          </cell>
          <cell r="J1679" t="str">
            <v>CONSUMER GOODS</v>
          </cell>
        </row>
        <row r="1680">
          <cell r="D1680" t="str">
            <v>INE484C01022</v>
          </cell>
          <cell r="E1680" t="str">
            <v>030103001</v>
          </cell>
          <cell r="F1680" t="str">
            <v>LUBRICANTS</v>
          </cell>
          <cell r="G1680" t="str">
            <v>030103</v>
          </cell>
          <cell r="H1680" t="str">
            <v>PETROLEUM PRODUCTS</v>
          </cell>
          <cell r="I1680" t="str">
            <v>0301</v>
          </cell>
          <cell r="J1680" t="str">
            <v>OIL &amp; GAS</v>
          </cell>
        </row>
        <row r="1681">
          <cell r="D1681" t="str">
            <v>INE545H01011</v>
          </cell>
          <cell r="E1681" t="str">
            <v>010401005</v>
          </cell>
          <cell r="F1681" t="str">
            <v>STEEL PRODUCTS</v>
          </cell>
          <cell r="G1681" t="str">
            <v>010401</v>
          </cell>
          <cell r="H1681" t="str">
            <v>FERROUS METALS</v>
          </cell>
          <cell r="I1681" t="str">
            <v>0104</v>
          </cell>
          <cell r="J1681" t="str">
            <v>METALS</v>
          </cell>
        </row>
        <row r="1682">
          <cell r="D1682" t="str">
            <v>INE974X01010</v>
          </cell>
          <cell r="E1682" t="str">
            <v>070101001</v>
          </cell>
          <cell r="F1682" t="str">
            <v>AUTO ANCILLARIES</v>
          </cell>
          <cell r="G1682" t="str">
            <v>070101</v>
          </cell>
          <cell r="H1682" t="str">
            <v>AUTO ANCILLARIES</v>
          </cell>
          <cell r="I1682" t="str">
            <v>0701</v>
          </cell>
          <cell r="J1682" t="str">
            <v>AUTOMOBILE</v>
          </cell>
        </row>
        <row r="1683">
          <cell r="D1683" t="str">
            <v>INE440L01017</v>
          </cell>
          <cell r="E1683" t="str">
            <v>070302009</v>
          </cell>
          <cell r="F1683" t="str">
            <v>PLASTIC PRODUCTS</v>
          </cell>
          <cell r="G1683" t="str">
            <v>070302</v>
          </cell>
          <cell r="H1683" t="str">
            <v>INDUSTRIAL PRODUCTS</v>
          </cell>
          <cell r="I1683" t="str">
            <v>0703</v>
          </cell>
          <cell r="J1683" t="str">
            <v>INDUSTRIAL MANUFACTURING</v>
          </cell>
        </row>
        <row r="1684">
          <cell r="D1684" t="str">
            <v>INE806C01018</v>
          </cell>
          <cell r="E1684" t="str">
            <v>070301003</v>
          </cell>
          <cell r="F1684" t="str">
            <v>INDUSTRIAL EQUIPMENT</v>
          </cell>
          <cell r="G1684" t="str">
            <v>070301</v>
          </cell>
          <cell r="H1684" t="str">
            <v>INDUSTRIAL CAPITAL GOODS</v>
          </cell>
          <cell r="I1684" t="str">
            <v>0703</v>
          </cell>
          <cell r="J1684" t="str">
            <v>INDUSTRIAL MANUFACTURING</v>
          </cell>
        </row>
        <row r="1685">
          <cell r="D1685" t="str">
            <v>INE289C01025</v>
          </cell>
          <cell r="E1685" t="str">
            <v>040102005</v>
          </cell>
          <cell r="F1685" t="str">
            <v>OTHER FINANCIAL SERVICES</v>
          </cell>
          <cell r="G1685" t="str">
            <v>040102</v>
          </cell>
          <cell r="H1685" t="str">
            <v>FINANCE</v>
          </cell>
          <cell r="I1685" t="str">
            <v>0401</v>
          </cell>
          <cell r="J1685" t="str">
            <v>FINANCIAL SERVICES</v>
          </cell>
        </row>
        <row r="1686">
          <cell r="D1686" t="str">
            <v>INE508G01029</v>
          </cell>
          <cell r="E1686" t="str">
            <v>070302009</v>
          </cell>
          <cell r="F1686" t="str">
            <v>PLASTIC PRODUCTS</v>
          </cell>
          <cell r="G1686" t="str">
            <v>070302</v>
          </cell>
          <cell r="H1686" t="str">
            <v>INDUSTRIAL PRODUCTS</v>
          </cell>
          <cell r="I1686" t="str">
            <v>0703</v>
          </cell>
          <cell r="J1686" t="str">
            <v>INDUSTRIAL MANUFACTURING</v>
          </cell>
        </row>
        <row r="1687">
          <cell r="D1687" t="str">
            <v>INE325A01013</v>
          </cell>
          <cell r="E1687" t="str">
            <v>070302002</v>
          </cell>
          <cell r="F1687" t="str">
            <v>BEARINGS</v>
          </cell>
          <cell r="G1687" t="str">
            <v>070302</v>
          </cell>
          <cell r="H1687" t="str">
            <v>INDUSTRIAL PRODUCTS</v>
          </cell>
          <cell r="I1687" t="str">
            <v>0703</v>
          </cell>
          <cell r="J1687" t="str">
            <v>INDUSTRIAL MANUFACTURING</v>
          </cell>
        </row>
        <row r="1688">
          <cell r="D1688" t="str">
            <v>INE422C01014</v>
          </cell>
          <cell r="E1688" t="str">
            <v>010401005</v>
          </cell>
          <cell r="F1688" t="str">
            <v>STEEL PRODUCTS</v>
          </cell>
          <cell r="G1688" t="str">
            <v>010401</v>
          </cell>
          <cell r="H1688" t="str">
            <v>FERROUS METALS</v>
          </cell>
          <cell r="I1688" t="str">
            <v>0104</v>
          </cell>
          <cell r="J1688" t="str">
            <v>METALS</v>
          </cell>
        </row>
        <row r="1689">
          <cell r="D1689" t="str">
            <v>INE716B01011</v>
          </cell>
          <cell r="E1689" t="str">
            <v>020301002</v>
          </cell>
          <cell r="F1689" t="str">
            <v>FILM PRODUCTION, DISTRIBUTION &amp; EXHIBITION</v>
          </cell>
          <cell r="G1689" t="str">
            <v>020301</v>
          </cell>
          <cell r="H1689" t="str">
            <v>MEDIA &amp; ENTERTAINMENT</v>
          </cell>
          <cell r="I1689" t="str">
            <v>0203</v>
          </cell>
          <cell r="J1689" t="str">
            <v>MEDIA &amp; ENTERTAINMENT</v>
          </cell>
        </row>
        <row r="1690">
          <cell r="D1690" t="str">
            <v>INE338A01024</v>
          </cell>
          <cell r="E1690" t="str">
            <v>010201002</v>
          </cell>
          <cell r="F1690" t="str">
            <v>CHEMICALS - ORGANIC</v>
          </cell>
          <cell r="G1690" t="str">
            <v>010201</v>
          </cell>
          <cell r="H1690" t="str">
            <v>CHEMICALS</v>
          </cell>
          <cell r="I1690" t="str">
            <v>0102</v>
          </cell>
          <cell r="J1690" t="str">
            <v>CHEMICALS</v>
          </cell>
        </row>
        <row r="1691">
          <cell r="D1691" t="str">
            <v>INE238Y01018</v>
          </cell>
          <cell r="E1691" t="str">
            <v>070302009</v>
          </cell>
          <cell r="F1691" t="str">
            <v>PLASTIC PRODUCTS</v>
          </cell>
          <cell r="G1691" t="str">
            <v>070302</v>
          </cell>
          <cell r="H1691" t="str">
            <v>INDUSTRIAL PRODUCTS</v>
          </cell>
          <cell r="I1691" t="str">
            <v>0703</v>
          </cell>
          <cell r="J1691" t="str">
            <v>INDUSTRIAL MANUFACTURING</v>
          </cell>
        </row>
        <row r="1692">
          <cell r="D1692" t="str">
            <v>INE319Y01016</v>
          </cell>
          <cell r="E1692" t="str">
            <v>070302004</v>
          </cell>
          <cell r="F1692" t="str">
            <v>CASTINGS/FORGINGS</v>
          </cell>
          <cell r="G1692" t="str">
            <v>070302</v>
          </cell>
          <cell r="H1692" t="str">
            <v>INDUSTRIAL PRODUCTS</v>
          </cell>
          <cell r="I1692" t="str">
            <v>0703</v>
          </cell>
          <cell r="J1692" t="str">
            <v>INDUSTRIAL MANUFACTURING</v>
          </cell>
        </row>
        <row r="1693">
          <cell r="D1693" t="str">
            <v>INE280A01028</v>
          </cell>
          <cell r="E1693" t="str">
            <v>020201005</v>
          </cell>
          <cell r="F1693" t="str">
            <v>GEMS, JEWELLERY AND WATCHES</v>
          </cell>
          <cell r="G1693" t="str">
            <v>020201</v>
          </cell>
          <cell r="H1693" t="str">
            <v>CONSUMER DURABLES</v>
          </cell>
          <cell r="I1693" t="str">
            <v>0202</v>
          </cell>
          <cell r="J1693" t="str">
            <v>CONSUMER GOODS</v>
          </cell>
        </row>
        <row r="1694">
          <cell r="D1694" t="str">
            <v>INE759V01019</v>
          </cell>
          <cell r="E1694" t="str">
            <v>020203001</v>
          </cell>
          <cell r="F1694" t="str">
            <v>RETAILING</v>
          </cell>
          <cell r="G1694" t="str">
            <v>020203</v>
          </cell>
          <cell r="H1694" t="str">
            <v>RETAILING</v>
          </cell>
          <cell r="I1694" t="str">
            <v>0202</v>
          </cell>
          <cell r="J1694" t="str">
            <v>CONSUMER GOODS</v>
          </cell>
        </row>
        <row r="1695">
          <cell r="D1695" t="str">
            <v>INE148A01019</v>
          </cell>
          <cell r="E1695" t="str">
            <v>010201006</v>
          </cell>
          <cell r="F1695" t="str">
            <v>PETROCHEMICALS</v>
          </cell>
          <cell r="G1695" t="str">
            <v>010201</v>
          </cell>
          <cell r="H1695" t="str">
            <v>CHEMICALS</v>
          </cell>
          <cell r="I1695" t="str">
            <v>0102</v>
          </cell>
          <cell r="J1695" t="str">
            <v>CHEMICALS</v>
          </cell>
        </row>
        <row r="1696">
          <cell r="D1696" t="str">
            <v>INE107A01015</v>
          </cell>
          <cell r="E1696" t="str">
            <v>010501001</v>
          </cell>
          <cell r="F1696" t="str">
            <v>PAPER AND PAPER PRODUCTS</v>
          </cell>
          <cell r="G1696" t="str">
            <v>010501</v>
          </cell>
          <cell r="H1696" t="str">
            <v>PAPER</v>
          </cell>
          <cell r="I1696" t="str">
            <v>0105</v>
          </cell>
          <cell r="J1696" t="str">
            <v>PAPER</v>
          </cell>
        </row>
        <row r="1697">
          <cell r="D1697" t="str">
            <v>INE141D01018</v>
          </cell>
          <cell r="E1697" t="str">
            <v>090101002</v>
          </cell>
          <cell r="F1697" t="str">
            <v>TELECOM - CABLES</v>
          </cell>
          <cell r="G1697" t="str">
            <v>090101</v>
          </cell>
          <cell r="H1697" t="str">
            <v>TELECOM -  EQUIPMENT &amp; ACCESSORIES</v>
          </cell>
          <cell r="I1697" t="str">
            <v>0901</v>
          </cell>
          <cell r="J1697" t="str">
            <v>TELECOM</v>
          </cell>
        </row>
        <row r="1698">
          <cell r="D1698" t="str">
            <v>INE932C01012</v>
          </cell>
          <cell r="E1698" t="str">
            <v>020201011</v>
          </cell>
          <cell r="F1698" t="str">
            <v>PLASTIC PRODUCTS - CONSUMER</v>
          </cell>
          <cell r="G1698" t="str">
            <v>020201</v>
          </cell>
          <cell r="H1698" t="str">
            <v>CONSUMER DURABLES</v>
          </cell>
          <cell r="I1698" t="str">
            <v>0202</v>
          </cell>
          <cell r="J1698" t="str">
            <v>CONSUMER GOODS</v>
          </cell>
        </row>
        <row r="1699">
          <cell r="D1699" t="str">
            <v>INE685A01028</v>
          </cell>
          <cell r="E1699" t="str">
            <v>050201002</v>
          </cell>
          <cell r="F1699" t="str">
            <v>PHARMACEUTICALS</v>
          </cell>
          <cell r="G1699" t="str">
            <v>050201</v>
          </cell>
          <cell r="H1699" t="str">
            <v>PHARMACEUTICALS</v>
          </cell>
          <cell r="I1699" t="str">
            <v>0502</v>
          </cell>
          <cell r="J1699" t="str">
            <v>PHARMA</v>
          </cell>
        </row>
        <row r="1700">
          <cell r="D1700" t="str">
            <v>INE813H01021</v>
          </cell>
          <cell r="E1700" t="str">
            <v>030201001</v>
          </cell>
          <cell r="F1700" t="str">
            <v>POWER</v>
          </cell>
          <cell r="G1700" t="str">
            <v>030201</v>
          </cell>
          <cell r="H1700" t="str">
            <v>POWER</v>
          </cell>
          <cell r="I1700" t="str">
            <v>0302</v>
          </cell>
          <cell r="J1700" t="str">
            <v>POWER</v>
          </cell>
        </row>
        <row r="1701">
          <cell r="D1701" t="str">
            <v>INE336X01012</v>
          </cell>
          <cell r="E1701" t="str">
            <v>080106002</v>
          </cell>
          <cell r="F1701" t="str">
            <v>LOGISTICS SOLUTION PROVIDER</v>
          </cell>
          <cell r="G1701" t="str">
            <v>080106</v>
          </cell>
          <cell r="H1701" t="str">
            <v>TRANSPORTATION</v>
          </cell>
          <cell r="I1701" t="str">
            <v>0801</v>
          </cell>
          <cell r="J1701" t="str">
            <v>SERVICES</v>
          </cell>
        </row>
        <row r="1702">
          <cell r="D1702" t="str">
            <v>INE486Y01013</v>
          </cell>
          <cell r="E1702" t="str">
            <v>080107001</v>
          </cell>
          <cell r="F1702" t="str">
            <v>DIVERSIFIED COMMERCIAL SERVICES</v>
          </cell>
          <cell r="G1702" t="str">
            <v>080107</v>
          </cell>
          <cell r="H1702" t="str">
            <v>COMMERCIAL SERVICES</v>
          </cell>
          <cell r="I1702" t="str">
            <v>0801</v>
          </cell>
          <cell r="J1702" t="str">
            <v>SERVICES</v>
          </cell>
        </row>
        <row r="1703">
          <cell r="D1703" t="str">
            <v>INE413G01014</v>
          </cell>
          <cell r="E1703" t="str">
            <v>070302009</v>
          </cell>
          <cell r="F1703" t="str">
            <v>PLASTIC PRODUCTS</v>
          </cell>
          <cell r="G1703" t="str">
            <v>070302</v>
          </cell>
          <cell r="H1703" t="str">
            <v>INDUSTRIAL PRODUCTS</v>
          </cell>
          <cell r="I1703" t="str">
            <v>0703</v>
          </cell>
          <cell r="J1703" t="str">
            <v>INDUSTRIAL MANUFACTURING</v>
          </cell>
        </row>
        <row r="1704">
          <cell r="D1704" t="str">
            <v>INE792X01016</v>
          </cell>
          <cell r="E1704" t="str">
            <v>080107001</v>
          </cell>
          <cell r="F1704" t="str">
            <v>DIVERSIFIED COMMERCIAL SERVICES</v>
          </cell>
          <cell r="G1704" t="str">
            <v>080107</v>
          </cell>
          <cell r="H1704" t="str">
            <v>COMMERCIAL SERVICES</v>
          </cell>
          <cell r="I1704" t="str">
            <v>0801</v>
          </cell>
          <cell r="J1704" t="str">
            <v>SERVICES</v>
          </cell>
        </row>
        <row r="1705">
          <cell r="D1705" t="str">
            <v>INE040M01013</v>
          </cell>
          <cell r="E1705" t="str">
            <v>080102001</v>
          </cell>
          <cell r="F1705" t="str">
            <v>EDUCATION</v>
          </cell>
          <cell r="G1705" t="str">
            <v>080102</v>
          </cell>
          <cell r="H1705" t="str">
            <v>DIVERSIFIED CONSUMER SERVICES</v>
          </cell>
          <cell r="I1705" t="str">
            <v>0801</v>
          </cell>
          <cell r="J1705" t="str">
            <v>SERVICES</v>
          </cell>
        </row>
        <row r="1706">
          <cell r="D1706" t="str">
            <v>INE00CA01015</v>
          </cell>
          <cell r="E1706" t="str">
            <v>060102003</v>
          </cell>
          <cell r="F1706" t="str">
            <v>IT ENABLED SERVICES - SOFTWARE</v>
          </cell>
          <cell r="G1706" t="str">
            <v>060102</v>
          </cell>
          <cell r="H1706" t="str">
            <v>SOFTWARE</v>
          </cell>
          <cell r="I1706" t="str">
            <v>0601</v>
          </cell>
          <cell r="J1706" t="str">
            <v>IT</v>
          </cell>
        </row>
        <row r="1707">
          <cell r="D1707" t="str">
            <v>INE849A01020</v>
          </cell>
          <cell r="E1707" t="str">
            <v>020203001</v>
          </cell>
          <cell r="F1707" t="str">
            <v>RETAILING</v>
          </cell>
          <cell r="G1707" t="str">
            <v>020203</v>
          </cell>
          <cell r="H1707" t="str">
            <v>RETAILING</v>
          </cell>
          <cell r="I1707" t="str">
            <v>0202</v>
          </cell>
          <cell r="J1707" t="str">
            <v>CONSUMER GOODS</v>
          </cell>
        </row>
        <row r="1708">
          <cell r="D1708" t="str">
            <v>INE391D01019</v>
          </cell>
          <cell r="E1708" t="str">
            <v>070301003</v>
          </cell>
          <cell r="F1708" t="str">
            <v>INDUSTRIAL EQUIPMENT</v>
          </cell>
          <cell r="G1708" t="str">
            <v>070301</v>
          </cell>
          <cell r="H1708" t="str">
            <v>INDUSTRIAL CAPITAL GOODS</v>
          </cell>
          <cell r="I1708" t="str">
            <v>0703</v>
          </cell>
          <cell r="J1708" t="str">
            <v>INDUSTRIAL MANUFACTURING</v>
          </cell>
        </row>
        <row r="1709">
          <cell r="D1709" t="str">
            <v>INE064C01022</v>
          </cell>
          <cell r="E1709" t="str">
            <v>020401002</v>
          </cell>
          <cell r="F1709" t="str">
            <v>TEXTILES</v>
          </cell>
          <cell r="G1709" t="str">
            <v>020401</v>
          </cell>
          <cell r="H1709" t="str">
            <v>TEXTILE PRODUCTS</v>
          </cell>
          <cell r="I1709" t="str">
            <v>0204</v>
          </cell>
          <cell r="J1709" t="str">
            <v>TEXTILES</v>
          </cell>
        </row>
        <row r="1710">
          <cell r="D1710" t="str">
            <v>INE948A01012</v>
          </cell>
          <cell r="E1710" t="str">
            <v>060102001</v>
          </cell>
          <cell r="F1710" t="str">
            <v>COMPUTERS - SOFTWARE</v>
          </cell>
          <cell r="G1710" t="str">
            <v>060102</v>
          </cell>
          <cell r="H1710" t="str">
            <v>SOFTWARE</v>
          </cell>
          <cell r="I1710" t="str">
            <v>0601</v>
          </cell>
          <cell r="J1710" t="str">
            <v>IT</v>
          </cell>
        </row>
        <row r="1711">
          <cell r="D1711" t="str">
            <v>INE763I01026</v>
          </cell>
          <cell r="E1711" t="str">
            <v>070301004</v>
          </cell>
          <cell r="F1711" t="str">
            <v>POWER EQUIPMENT</v>
          </cell>
          <cell r="G1711" t="str">
            <v>070301</v>
          </cell>
          <cell r="H1711" t="str">
            <v>INDUSTRIAL CAPITAL GOODS</v>
          </cell>
          <cell r="I1711" t="str">
            <v>0703</v>
          </cell>
          <cell r="J1711" t="str">
            <v>INDUSTRIAL MANUFACTURING</v>
          </cell>
        </row>
        <row r="1712">
          <cell r="D1712" t="str">
            <v>INE152M01016</v>
          </cell>
          <cell r="E1712" t="str">
            <v>070301004</v>
          </cell>
          <cell r="F1712" t="str">
            <v>POWER EQUIPMENT</v>
          </cell>
          <cell r="G1712" t="str">
            <v>070301</v>
          </cell>
          <cell r="H1712" t="str">
            <v>INDUSTRIAL CAPITAL GOODS</v>
          </cell>
          <cell r="I1712" t="str">
            <v>0703</v>
          </cell>
          <cell r="J1712" t="str">
            <v>INDUSTRIAL MANUFACTURING</v>
          </cell>
        </row>
        <row r="1713">
          <cell r="D1713" t="str">
            <v>INE256C01024</v>
          </cell>
          <cell r="E1713" t="str">
            <v>020202013</v>
          </cell>
          <cell r="F1713" t="str">
            <v>SUGAR</v>
          </cell>
          <cell r="G1713" t="str">
            <v>020202</v>
          </cell>
          <cell r="H1713" t="str">
            <v>CONSUMER NON DURABLES</v>
          </cell>
          <cell r="I1713" t="str">
            <v>0202</v>
          </cell>
          <cell r="J1713" t="str">
            <v>CONSUMER GOODS</v>
          </cell>
        </row>
        <row r="1714">
          <cell r="D1714" t="str">
            <v>INE910C01018</v>
          </cell>
          <cell r="E1714" t="str">
            <v>050201002</v>
          </cell>
          <cell r="F1714" t="str">
            <v>PHARMACEUTICALS</v>
          </cell>
          <cell r="G1714" t="str">
            <v>050201</v>
          </cell>
          <cell r="H1714" t="str">
            <v>PHARMACEUTICALS</v>
          </cell>
          <cell r="I1714" t="str">
            <v>0502</v>
          </cell>
          <cell r="J1714" t="str">
            <v>PHARMA</v>
          </cell>
        </row>
        <row r="1715">
          <cell r="D1715" t="str">
            <v>INE690A01010</v>
          </cell>
          <cell r="E1715" t="str">
            <v>020201008</v>
          </cell>
          <cell r="F1715" t="str">
            <v>HOUSEWARE</v>
          </cell>
          <cell r="G1715" t="str">
            <v>020201</v>
          </cell>
          <cell r="H1715" t="str">
            <v>CONSUMER DURABLES</v>
          </cell>
          <cell r="I1715" t="str">
            <v>0202</v>
          </cell>
          <cell r="J1715" t="str">
            <v>CONSUMER GOODS</v>
          </cell>
        </row>
        <row r="1716">
          <cell r="D1716" t="str">
            <v>INE592B01016</v>
          </cell>
          <cell r="E1716" t="str">
            <v>020402001</v>
          </cell>
          <cell r="F1716" t="str">
            <v>SPINNING-COTTON/BLENDED</v>
          </cell>
          <cell r="G1716" t="str">
            <v>020402</v>
          </cell>
          <cell r="H1716" t="str">
            <v>TEXTILES - COTTON</v>
          </cell>
          <cell r="I1716" t="str">
            <v>0204</v>
          </cell>
          <cell r="J1716" t="str">
            <v>TEXTILES</v>
          </cell>
        </row>
        <row r="1717">
          <cell r="D1717" t="str">
            <v>INE517B01013</v>
          </cell>
          <cell r="E1717" t="str">
            <v>090102001</v>
          </cell>
          <cell r="F1717" t="str">
            <v>TELECOM - SERVICES</v>
          </cell>
          <cell r="G1717" t="str">
            <v>090102</v>
          </cell>
          <cell r="H1717" t="str">
            <v>TELECOM - SERVICES</v>
          </cell>
          <cell r="I1717" t="str">
            <v>0901</v>
          </cell>
          <cell r="J1717" t="str">
            <v>TELECOM</v>
          </cell>
        </row>
        <row r="1718">
          <cell r="D1718" t="str">
            <v>INE886H01027</v>
          </cell>
          <cell r="E1718" t="str">
            <v>020301006</v>
          </cell>
          <cell r="F1718" t="str">
            <v>TV BROADCASTING &amp; SOFTWARE PRODUCTION</v>
          </cell>
          <cell r="G1718" t="str">
            <v>020301</v>
          </cell>
          <cell r="H1718" t="str">
            <v>MEDIA &amp; ENTERTAINMENT</v>
          </cell>
          <cell r="I1718" t="str">
            <v>0203</v>
          </cell>
          <cell r="J1718" t="str">
            <v>MEDIA &amp; ENTERTAINMENT</v>
          </cell>
        </row>
        <row r="1719">
          <cell r="D1719" t="str">
            <v>INE236G01019</v>
          </cell>
          <cell r="E1719" t="str">
            <v>060101001</v>
          </cell>
          <cell r="F1719" t="str">
            <v>COMPUTERS - HARDWARE</v>
          </cell>
          <cell r="G1719" t="str">
            <v>060101</v>
          </cell>
          <cell r="H1719" t="str">
            <v>HARDWARE</v>
          </cell>
          <cell r="I1719" t="str">
            <v>0601</v>
          </cell>
          <cell r="J1719" t="str">
            <v>IT</v>
          </cell>
        </row>
        <row r="1720">
          <cell r="D1720" t="str">
            <v>INE494B01023</v>
          </cell>
          <cell r="E1720" t="str">
            <v>020101002</v>
          </cell>
          <cell r="F1720" t="str">
            <v>MOTOR CYCLES/SCOOTERS</v>
          </cell>
          <cell r="G1720" t="str">
            <v>020101</v>
          </cell>
          <cell r="H1720" t="str">
            <v>AUTO</v>
          </cell>
          <cell r="I1720" t="str">
            <v>0201</v>
          </cell>
          <cell r="J1720" t="str">
            <v>AUTOMOBILE</v>
          </cell>
        </row>
        <row r="1721">
          <cell r="D1721" t="str">
            <v>INE421C01016</v>
          </cell>
          <cell r="E1721" t="str">
            <v>070101006</v>
          </cell>
          <cell r="F1721" t="str">
            <v>TYRES &amp; ALLIED</v>
          </cell>
          <cell r="G1721" t="str">
            <v>070101</v>
          </cell>
          <cell r="H1721" t="str">
            <v>AUTO ANCILLARIES</v>
          </cell>
          <cell r="I1721" t="str">
            <v>0701</v>
          </cell>
          <cell r="J1721" t="str">
            <v>AUTOMOBILE</v>
          </cell>
        </row>
        <row r="1722">
          <cell r="D1722" t="str">
            <v>INE038F01029</v>
          </cell>
          <cell r="E1722" t="str">
            <v>020301006</v>
          </cell>
          <cell r="F1722" t="str">
            <v>TV BROADCASTING &amp; SOFTWARE PRODUCTION</v>
          </cell>
          <cell r="G1722" t="str">
            <v>020301</v>
          </cell>
          <cell r="H1722" t="str">
            <v>MEDIA &amp; ENTERTAINMENT</v>
          </cell>
          <cell r="I1722" t="str">
            <v>0203</v>
          </cell>
          <cell r="J1722" t="str">
            <v>MEDIA &amp; ENTERTAINMENT</v>
          </cell>
        </row>
        <row r="1723">
          <cell r="D1723" t="str">
            <v>INE871L01013</v>
          </cell>
          <cell r="E1723" t="str">
            <v>020301006</v>
          </cell>
          <cell r="F1723" t="str">
            <v>TV BROADCASTING &amp; SOFTWARE PRODUCTION</v>
          </cell>
          <cell r="G1723" t="str">
            <v>020301</v>
          </cell>
          <cell r="H1723" t="str">
            <v>MEDIA &amp; ENTERTAINMENT</v>
          </cell>
          <cell r="I1723" t="str">
            <v>0203</v>
          </cell>
          <cell r="J1723" t="str">
            <v>MEDIA &amp; ENTERTAINMENT</v>
          </cell>
        </row>
        <row r="1724">
          <cell r="D1724" t="str">
            <v>INE615H01020</v>
          </cell>
          <cell r="E1724" t="str">
            <v>070301005</v>
          </cell>
          <cell r="F1724" t="str">
            <v>RAILWAYS WAGONS</v>
          </cell>
          <cell r="G1724" t="str">
            <v>070301</v>
          </cell>
          <cell r="H1724" t="str">
            <v>INDUSTRIAL CAPITAL GOODS</v>
          </cell>
          <cell r="I1724" t="str">
            <v>0703</v>
          </cell>
          <cell r="J1724" t="str">
            <v>INDUSTRIAL MANUFACTURING</v>
          </cell>
        </row>
        <row r="1725">
          <cell r="D1725" t="str">
            <v>INE686F01025</v>
          </cell>
          <cell r="E1725" t="str">
            <v>020202003</v>
          </cell>
          <cell r="F1725" t="str">
            <v>BREW/DISTILLERIES</v>
          </cell>
          <cell r="G1725" t="str">
            <v>020202</v>
          </cell>
          <cell r="H1725" t="str">
            <v>CONSUMER NON DURABLES</v>
          </cell>
          <cell r="I1725" t="str">
            <v>0202</v>
          </cell>
          <cell r="J1725" t="str">
            <v>CONSUMER GOODS</v>
          </cell>
        </row>
        <row r="1726">
          <cell r="D1726" t="str">
            <v>INE139B01016</v>
          </cell>
          <cell r="E1726" t="str">
            <v>070101001</v>
          </cell>
          <cell r="F1726" t="str">
            <v>AUTO ANCILLARIES</v>
          </cell>
          <cell r="G1726" t="str">
            <v>070101</v>
          </cell>
          <cell r="H1726" t="str">
            <v>AUTO ANCILLARIES</v>
          </cell>
          <cell r="I1726" t="str">
            <v>0701</v>
          </cell>
          <cell r="J1726" t="str">
            <v>AUTOMOBILE</v>
          </cell>
        </row>
        <row r="1727">
          <cell r="D1727" t="str">
            <v>INE00NI01015</v>
          </cell>
          <cell r="E1727" t="str">
            <v>010201004</v>
          </cell>
          <cell r="F1727" t="str">
            <v>DYES AND PIGMENTS</v>
          </cell>
          <cell r="G1727" t="str">
            <v>010201</v>
          </cell>
          <cell r="H1727" t="str">
            <v>CHEMICALS</v>
          </cell>
          <cell r="I1727" t="str">
            <v>0102</v>
          </cell>
          <cell r="J1727" t="str">
            <v>CHEMICALS</v>
          </cell>
        </row>
        <row r="1728">
          <cell r="D1728" t="str">
            <v>INE691A01018</v>
          </cell>
          <cell r="E1728" t="str">
            <v>040101001</v>
          </cell>
          <cell r="F1728" t="str">
            <v>BANKS</v>
          </cell>
          <cell r="G1728" t="str">
            <v>040101</v>
          </cell>
          <cell r="H1728" t="str">
            <v>BANKS</v>
          </cell>
          <cell r="I1728" t="str">
            <v>0401</v>
          </cell>
          <cell r="J1728" t="str">
            <v>FINANCIAL SERVICES</v>
          </cell>
        </row>
        <row r="1729">
          <cell r="D1729" t="str">
            <v>INE516A01017</v>
          </cell>
          <cell r="E1729" t="str">
            <v>070302008</v>
          </cell>
          <cell r="F1729" t="str">
            <v>PACKAGING</v>
          </cell>
          <cell r="G1729" t="str">
            <v>070302</v>
          </cell>
          <cell r="H1729" t="str">
            <v>INDUSTRIAL PRODUCTS</v>
          </cell>
          <cell r="I1729" t="str">
            <v>0703</v>
          </cell>
          <cell r="J1729" t="str">
            <v>INDUSTRIAL MANUFACTURING</v>
          </cell>
        </row>
        <row r="1730">
          <cell r="D1730" t="str">
            <v>INE527H01019</v>
          </cell>
          <cell r="E1730" t="str">
            <v>020301002</v>
          </cell>
          <cell r="F1730" t="str">
            <v>FILM PRODUCTION, DISTRIBUTION &amp; EXHIBITION</v>
          </cell>
          <cell r="G1730" t="str">
            <v>020301</v>
          </cell>
          <cell r="H1730" t="str">
            <v>MEDIA &amp; ENTERTAINMENT</v>
          </cell>
          <cell r="I1730" t="str">
            <v>0203</v>
          </cell>
          <cell r="J1730" t="str">
            <v>MEDIA &amp; ENTERTAINMENT</v>
          </cell>
        </row>
        <row r="1731">
          <cell r="D1731" t="str">
            <v>INE071E01023</v>
          </cell>
          <cell r="E1731" t="str">
            <v>020202013</v>
          </cell>
          <cell r="F1731" t="str">
            <v>SUGAR</v>
          </cell>
          <cell r="G1731" t="str">
            <v>020202</v>
          </cell>
          <cell r="H1731" t="str">
            <v>CONSUMER NON DURABLES</v>
          </cell>
          <cell r="I1731" t="str">
            <v>0202</v>
          </cell>
          <cell r="J1731" t="str">
            <v>CONSUMER GOODS</v>
          </cell>
        </row>
        <row r="1732">
          <cell r="D1732" t="str">
            <v>INE899L01022</v>
          </cell>
          <cell r="E1732" t="str">
            <v>070301004</v>
          </cell>
          <cell r="F1732" t="str">
            <v>POWER EQUIPMENT</v>
          </cell>
          <cell r="G1732" t="str">
            <v>070301</v>
          </cell>
          <cell r="H1732" t="str">
            <v>INDUSTRIAL CAPITAL GOODS</v>
          </cell>
          <cell r="I1732" t="str">
            <v>0703</v>
          </cell>
          <cell r="J1732" t="str">
            <v>INDUSTRIAL MANUFACTURING</v>
          </cell>
        </row>
        <row r="1733">
          <cell r="D1733" t="str">
            <v>INE334L01012</v>
          </cell>
          <cell r="E1733" t="str">
            <v>040102004</v>
          </cell>
          <cell r="F1733" t="str">
            <v>NBFC</v>
          </cell>
          <cell r="G1733" t="str">
            <v>040102</v>
          </cell>
          <cell r="H1733" t="str">
            <v>FINANCE</v>
          </cell>
          <cell r="I1733" t="str">
            <v>0401</v>
          </cell>
          <cell r="J1733" t="str">
            <v>FINANCIAL SERVICES</v>
          </cell>
        </row>
        <row r="1734">
          <cell r="D1734" t="str">
            <v>INE551W01018</v>
          </cell>
          <cell r="E1734" t="str">
            <v>040101001</v>
          </cell>
          <cell r="F1734" t="str">
            <v>BANKS</v>
          </cell>
          <cell r="G1734" t="str">
            <v>040101</v>
          </cell>
          <cell r="H1734" t="str">
            <v>BANKS</v>
          </cell>
          <cell r="I1734" t="str">
            <v>0401</v>
          </cell>
          <cell r="J1734" t="str">
            <v>FINANCIAL SERVICES</v>
          </cell>
        </row>
        <row r="1735">
          <cell r="D1735" t="str">
            <v>INE481G01011</v>
          </cell>
          <cell r="E1735" t="str">
            <v>010101001</v>
          </cell>
          <cell r="F1735" t="str">
            <v>CEMENT</v>
          </cell>
          <cell r="G1735" t="str">
            <v>010101</v>
          </cell>
          <cell r="H1735" t="str">
            <v>CEMENT</v>
          </cell>
          <cell r="I1735" t="str">
            <v>0101</v>
          </cell>
          <cell r="J1735" t="str">
            <v>CEMENT &amp; CEMENT PRODUCTS</v>
          </cell>
        </row>
        <row r="1736">
          <cell r="D1736" t="str">
            <v>INE864B01027</v>
          </cell>
          <cell r="E1736" t="str">
            <v>020202005</v>
          </cell>
          <cell r="F1736" t="str">
            <v>CONSUMER FOOD</v>
          </cell>
          <cell r="G1736" t="str">
            <v>020202</v>
          </cell>
          <cell r="H1736" t="str">
            <v>CONSUMER NON DURABLES</v>
          </cell>
          <cell r="I1736" t="str">
            <v>0202</v>
          </cell>
          <cell r="J1736" t="str">
            <v>CONSUMER GOODS</v>
          </cell>
        </row>
        <row r="1737">
          <cell r="D1737" t="str">
            <v>INE240C01028</v>
          </cell>
          <cell r="E1737" t="str">
            <v>060102002</v>
          </cell>
          <cell r="F1737" t="str">
            <v>IT EDUCATION</v>
          </cell>
          <cell r="G1737" t="str">
            <v>060102</v>
          </cell>
          <cell r="H1737" t="str">
            <v>SOFTWARE</v>
          </cell>
          <cell r="I1737" t="str">
            <v>0601</v>
          </cell>
          <cell r="J1737" t="str">
            <v>IT</v>
          </cell>
        </row>
        <row r="1738">
          <cell r="D1738" t="str">
            <v>INE351A01035</v>
          </cell>
          <cell r="E1738" t="str">
            <v>050201002</v>
          </cell>
          <cell r="F1738" t="str">
            <v>PHARMACEUTICALS</v>
          </cell>
          <cell r="G1738" t="str">
            <v>050201</v>
          </cell>
          <cell r="H1738" t="str">
            <v>PHARMACEUTICALS</v>
          </cell>
          <cell r="I1738" t="str">
            <v>0502</v>
          </cell>
          <cell r="J1738" t="str">
            <v>PHARMA</v>
          </cell>
        </row>
        <row r="1739">
          <cell r="D1739" t="str">
            <v>INE961D01019</v>
          </cell>
          <cell r="E1739" t="str">
            <v>030102001</v>
          </cell>
          <cell r="F1739" t="str">
            <v>OFFSHORE SUPPORT SOLUTION DRILLING</v>
          </cell>
          <cell r="G1739" t="str">
            <v>030102</v>
          </cell>
          <cell r="H1739" t="str">
            <v>OIL</v>
          </cell>
          <cell r="I1739" t="str">
            <v>0301</v>
          </cell>
          <cell r="J1739" t="str">
            <v>OIL &amp; GAS</v>
          </cell>
        </row>
        <row r="1740">
          <cell r="D1740" t="str">
            <v>INE037A01022</v>
          </cell>
          <cell r="E1740" t="str">
            <v>080105001</v>
          </cell>
          <cell r="F1740" t="str">
            <v>TRADING</v>
          </cell>
          <cell r="G1740" t="str">
            <v>080105</v>
          </cell>
          <cell r="H1740" t="str">
            <v>TRADING</v>
          </cell>
          <cell r="I1740" t="str">
            <v>0801</v>
          </cell>
          <cell r="J1740" t="str">
            <v>SERVICES</v>
          </cell>
        </row>
        <row r="1741">
          <cell r="D1741" t="str">
            <v>INE481Z01011</v>
          </cell>
          <cell r="E1741" t="str">
            <v>090102001</v>
          </cell>
          <cell r="F1741" t="str">
            <v>TELECOM - SERVICES</v>
          </cell>
          <cell r="G1741" t="str">
            <v>090102</v>
          </cell>
          <cell r="H1741" t="str">
            <v>TELECOM - SERVICES</v>
          </cell>
          <cell r="I1741" t="str">
            <v>0901</v>
          </cell>
          <cell r="J1741" t="str">
            <v>TELECOM</v>
          </cell>
        </row>
        <row r="1742">
          <cell r="D1742" t="str">
            <v>INE692A01016</v>
          </cell>
          <cell r="E1742" t="str">
            <v>040101001</v>
          </cell>
          <cell r="F1742" t="str">
            <v>BANKS</v>
          </cell>
          <cell r="G1742" t="str">
            <v>040101</v>
          </cell>
          <cell r="H1742" t="str">
            <v>BANKS</v>
          </cell>
          <cell r="I1742" t="str">
            <v>0401</v>
          </cell>
          <cell r="J1742" t="str">
            <v>FINANCIAL SERVICES</v>
          </cell>
        </row>
        <row r="1743">
          <cell r="D1743" t="str">
            <v>INE950G01023</v>
          </cell>
          <cell r="E1743" t="str">
            <v>020201012</v>
          </cell>
          <cell r="F1743" t="str">
            <v>PLYWOOD BOARDS/ LAMINATES</v>
          </cell>
          <cell r="G1743" t="str">
            <v>020201</v>
          </cell>
          <cell r="H1743" t="str">
            <v>CONSUMER DURABLES</v>
          </cell>
          <cell r="I1743" t="str">
            <v>0202</v>
          </cell>
          <cell r="J1743" t="str">
            <v>CONSUMER GOODS</v>
          </cell>
        </row>
        <row r="1744">
          <cell r="D1744" t="str">
            <v>INE694A01020</v>
          </cell>
          <cell r="E1744" t="str">
            <v>070201003</v>
          </cell>
          <cell r="F1744" t="str">
            <v>RESIDENTIAL/COMMERCIAL/SEZ Project</v>
          </cell>
          <cell r="G1744" t="str">
            <v>070201</v>
          </cell>
          <cell r="H1744" t="str">
            <v>CONSTRUCTION</v>
          </cell>
          <cell r="I1744" t="str">
            <v>0702</v>
          </cell>
          <cell r="J1744" t="str">
            <v>CONSTRUCTION</v>
          </cell>
        </row>
        <row r="1745">
          <cell r="D1745" t="str">
            <v>INE368U01011</v>
          </cell>
          <cell r="E1745" t="str">
            <v>020401002</v>
          </cell>
          <cell r="F1745" t="str">
            <v>TEXTILES</v>
          </cell>
          <cell r="G1745" t="str">
            <v>020401</v>
          </cell>
          <cell r="H1745" t="str">
            <v>TEXTILE PRODUCTS</v>
          </cell>
          <cell r="I1745" t="str">
            <v>0204</v>
          </cell>
          <cell r="J1745" t="str">
            <v>TEXTILES</v>
          </cell>
        </row>
        <row r="1746">
          <cell r="D1746" t="str">
            <v>INE458F01011</v>
          </cell>
          <cell r="E1746" t="str">
            <v>020202014</v>
          </cell>
          <cell r="F1746" t="str">
            <v>TEA &amp;  COFFEE</v>
          </cell>
          <cell r="G1746" t="str">
            <v>020202</v>
          </cell>
          <cell r="H1746" t="str">
            <v>CONSUMER NON DURABLES</v>
          </cell>
          <cell r="I1746" t="str">
            <v>0202</v>
          </cell>
          <cell r="J1746" t="str">
            <v>CONSUMER GOODS</v>
          </cell>
        </row>
        <row r="1747">
          <cell r="D1747" t="str">
            <v>INE466H01028</v>
          </cell>
          <cell r="E1747" t="str">
            <v>070201001</v>
          </cell>
          <cell r="F1747" t="str">
            <v>CONSTRUCTION CIVIL</v>
          </cell>
          <cell r="G1747" t="str">
            <v>070201</v>
          </cell>
          <cell r="H1747" t="str">
            <v>CONSTRUCTION</v>
          </cell>
          <cell r="I1747" t="str">
            <v>0702</v>
          </cell>
          <cell r="J1747" t="str">
            <v>CONSTRUCTION</v>
          </cell>
        </row>
        <row r="1748">
          <cell r="D1748" t="str">
            <v>INE562X01013</v>
          </cell>
          <cell r="E1748" t="str">
            <v>070202001</v>
          </cell>
          <cell r="F1748" t="str">
            <v>ENGINEERING-DESIGNING-CONSTRUCTION</v>
          </cell>
          <cell r="G1748" t="str">
            <v>070202</v>
          </cell>
          <cell r="H1748" t="str">
            <v>CONSTRUCTION PROJECT</v>
          </cell>
          <cell r="I1748" t="str">
            <v>0702</v>
          </cell>
          <cell r="J1748" t="str">
            <v>CONSTRUCTION</v>
          </cell>
        </row>
        <row r="1749">
          <cell r="D1749" t="str">
            <v>INE279A01012</v>
          </cell>
          <cell r="E1749" t="str">
            <v>070302003</v>
          </cell>
          <cell r="F1749" t="str">
            <v>CABLES - ELECTRICALS</v>
          </cell>
          <cell r="G1749" t="str">
            <v>070302</v>
          </cell>
          <cell r="H1749" t="str">
            <v>INDUSTRIAL PRODUCTS</v>
          </cell>
          <cell r="I1749" t="str">
            <v>0703</v>
          </cell>
          <cell r="J1749" t="str">
            <v>INDUSTRIAL MANUFACTURING</v>
          </cell>
        </row>
        <row r="1750">
          <cell r="D1750" t="str">
            <v>INE03V001013</v>
          </cell>
          <cell r="E1750" t="str">
            <v>020202011</v>
          </cell>
          <cell r="F1750" t="str">
            <v>PHOTOGRAPHIC PRODUCTS</v>
          </cell>
          <cell r="G1750" t="str">
            <v>020202</v>
          </cell>
          <cell r="H1750" t="str">
            <v>CONSUMER NON DURABLES</v>
          </cell>
          <cell r="I1750" t="str">
            <v>0202</v>
          </cell>
          <cell r="J1750" t="str">
            <v>CONSUMER GOODS</v>
          </cell>
        </row>
        <row r="1751">
          <cell r="D1751" t="str">
            <v>INE628A01036</v>
          </cell>
          <cell r="E1751" t="str">
            <v>010302001</v>
          </cell>
          <cell r="F1751" t="str">
            <v>PESTICIDES AND AGROCHEMICALS</v>
          </cell>
          <cell r="G1751" t="str">
            <v>010302</v>
          </cell>
          <cell r="H1751" t="str">
            <v>PESTICIDES</v>
          </cell>
          <cell r="I1751" t="str">
            <v>0103</v>
          </cell>
          <cell r="J1751" t="str">
            <v>FERTILISERS &amp; PESTICIDES</v>
          </cell>
        </row>
        <row r="1752">
          <cell r="D1752" t="str">
            <v>INE568Z01015</v>
          </cell>
          <cell r="E1752" t="str">
            <v>070101001</v>
          </cell>
          <cell r="F1752" t="str">
            <v>AUTO ANCILLARIES</v>
          </cell>
          <cell r="G1752" t="str">
            <v>070101</v>
          </cell>
          <cell r="H1752" t="str">
            <v>AUTO ANCILLARIES</v>
          </cell>
          <cell r="I1752" t="str">
            <v>0701</v>
          </cell>
          <cell r="J1752" t="str">
            <v>AUTOMOBILE</v>
          </cell>
        </row>
        <row r="1753">
          <cell r="D1753" t="str">
            <v>INE550C01020</v>
          </cell>
          <cell r="E1753" t="str">
            <v>070301004</v>
          </cell>
          <cell r="F1753" t="str">
            <v>POWER EQUIPMENT</v>
          </cell>
          <cell r="G1753" t="str">
            <v>070301</v>
          </cell>
          <cell r="H1753" t="str">
            <v>INDUSTRIAL CAPITAL GOODS</v>
          </cell>
          <cell r="I1753" t="str">
            <v>0703</v>
          </cell>
          <cell r="J1753" t="str">
            <v>INDUSTRIAL MANUFACTURING</v>
          </cell>
        </row>
        <row r="1754">
          <cell r="D1754" t="str">
            <v>INE228A01035</v>
          </cell>
          <cell r="E1754" t="str">
            <v>010401005</v>
          </cell>
          <cell r="F1754" t="str">
            <v>STEEL PRODUCTS</v>
          </cell>
          <cell r="G1754" t="str">
            <v>010401</v>
          </cell>
          <cell r="H1754" t="str">
            <v>FERROUS METALS</v>
          </cell>
          <cell r="I1754" t="str">
            <v>0104</v>
          </cell>
          <cell r="J1754" t="str">
            <v>METALS</v>
          </cell>
        </row>
        <row r="1755">
          <cell r="D1755" t="str">
            <v>INE094J01016</v>
          </cell>
          <cell r="E1755" t="str">
            <v>040102005</v>
          </cell>
          <cell r="F1755" t="str">
            <v>OTHER FINANCIAL SERVICES</v>
          </cell>
          <cell r="G1755" t="str">
            <v>040102</v>
          </cell>
          <cell r="H1755" t="str">
            <v>FINANCE</v>
          </cell>
          <cell r="I1755" t="str">
            <v>0401</v>
          </cell>
          <cell r="J1755" t="str">
            <v>FINANCIAL SERVICES</v>
          </cell>
        </row>
        <row r="1756">
          <cell r="D1756" t="str">
            <v>INE699A01011</v>
          </cell>
          <cell r="E1756" t="str">
            <v>010401005</v>
          </cell>
          <cell r="F1756" t="str">
            <v>STEEL PRODUCTS</v>
          </cell>
          <cell r="G1756" t="str">
            <v>010401</v>
          </cell>
          <cell r="H1756" t="str">
            <v>FERROUS METALS</v>
          </cell>
          <cell r="I1756" t="str">
            <v>0104</v>
          </cell>
          <cell r="J1756" t="str">
            <v>METALS</v>
          </cell>
        </row>
        <row r="1757">
          <cell r="D1757" t="str">
            <v>INE786F01031</v>
          </cell>
          <cell r="E1757" t="str">
            <v>020202013</v>
          </cell>
          <cell r="F1757" t="str">
            <v>SUGAR</v>
          </cell>
          <cell r="G1757" t="str">
            <v>020202</v>
          </cell>
          <cell r="H1757" t="str">
            <v>CONSUMER NON DURABLES</v>
          </cell>
          <cell r="I1757" t="str">
            <v>0202</v>
          </cell>
          <cell r="J1757" t="str">
            <v>CONSUMER GOODS</v>
          </cell>
        </row>
        <row r="1758">
          <cell r="D1758" t="str">
            <v>INE292A01023</v>
          </cell>
          <cell r="E1758" t="str">
            <v>010401005</v>
          </cell>
          <cell r="F1758" t="str">
            <v>STEEL PRODUCTS</v>
          </cell>
          <cell r="G1758" t="str">
            <v>010401</v>
          </cell>
          <cell r="H1758" t="str">
            <v>FERROUS METALS</v>
          </cell>
          <cell r="I1758" t="str">
            <v>0104</v>
          </cell>
          <cell r="J1758" t="str">
            <v>METALS</v>
          </cell>
        </row>
        <row r="1759">
          <cell r="D1759" t="str">
            <v>INE00F301010</v>
          </cell>
          <cell r="E1759" t="str">
            <v>070101001</v>
          </cell>
          <cell r="F1759" t="str">
            <v>AUTO ANCILLARIES</v>
          </cell>
          <cell r="G1759" t="str">
            <v>070101</v>
          </cell>
          <cell r="H1759" t="str">
            <v>AUTO ANCILLARIES</v>
          </cell>
          <cell r="I1759" t="str">
            <v>0701</v>
          </cell>
          <cell r="J1759" t="str">
            <v>AUTOMOBILE</v>
          </cell>
        </row>
        <row r="1760">
          <cell r="D1760" t="str">
            <v>INE945H01013</v>
          </cell>
          <cell r="E1760" t="str">
            <v>020203001</v>
          </cell>
          <cell r="F1760" t="str">
            <v>RETAILING</v>
          </cell>
          <cell r="G1760" t="str">
            <v>020203</v>
          </cell>
          <cell r="H1760" t="str">
            <v>RETAILING</v>
          </cell>
          <cell r="I1760" t="str">
            <v>0202</v>
          </cell>
          <cell r="J1760" t="str">
            <v>CONSUMER GOODS</v>
          </cell>
        </row>
        <row r="1761">
          <cell r="D1761" t="str">
            <v>INE694D01016</v>
          </cell>
          <cell r="E1761" t="str">
            <v>020202005</v>
          </cell>
          <cell r="F1761" t="str">
            <v>CONSUMER FOOD</v>
          </cell>
          <cell r="G1761" t="str">
            <v>020202</v>
          </cell>
          <cell r="H1761" t="str">
            <v>CONSUMER NON DURABLES</v>
          </cell>
          <cell r="I1761" t="str">
            <v>0202</v>
          </cell>
          <cell r="J1761" t="str">
            <v>CONSUMER GOODS</v>
          </cell>
        </row>
        <row r="1762">
          <cell r="D1762" t="str">
            <v>INE884A01019</v>
          </cell>
          <cell r="E1762" t="str">
            <v>020203001</v>
          </cell>
          <cell r="F1762" t="str">
            <v>RETAILING</v>
          </cell>
          <cell r="G1762" t="str">
            <v>020203</v>
          </cell>
          <cell r="H1762" t="str">
            <v>RETAILING</v>
          </cell>
          <cell r="I1762" t="str">
            <v>0202</v>
          </cell>
          <cell r="J1762" t="str">
            <v>CONSUMER GOODS</v>
          </cell>
        </row>
        <row r="1763">
          <cell r="D1763" t="str">
            <v>INE972X01014</v>
          </cell>
          <cell r="E1763" t="str">
            <v>050201002</v>
          </cell>
          <cell r="F1763" t="str">
            <v>PHARMACEUTICALS</v>
          </cell>
          <cell r="G1763" t="str">
            <v>050201</v>
          </cell>
          <cell r="H1763" t="str">
            <v>PHARMACEUTICALS</v>
          </cell>
          <cell r="I1763" t="str">
            <v>0502</v>
          </cell>
          <cell r="J1763" t="str">
            <v>PHARMA</v>
          </cell>
        </row>
        <row r="1764">
          <cell r="D1764" t="str">
            <v>INE051B01021</v>
          </cell>
          <cell r="E1764" t="str">
            <v>060102003</v>
          </cell>
          <cell r="F1764" t="str">
            <v>IT ENABLED SERVICES - SOFTWARE</v>
          </cell>
          <cell r="G1764" t="str">
            <v>060102</v>
          </cell>
          <cell r="H1764" t="str">
            <v>SOFTWARE</v>
          </cell>
          <cell r="I1764" t="str">
            <v>0601</v>
          </cell>
          <cell r="J1764" t="str">
            <v>IT</v>
          </cell>
        </row>
        <row r="1765">
          <cell r="D1765" t="str">
            <v>INE565V01010</v>
          </cell>
          <cell r="E1765" t="str">
            <v>010201003</v>
          </cell>
          <cell r="F1765" t="str">
            <v>CHEMICALS - SPECIALITY</v>
          </cell>
          <cell r="G1765" t="str">
            <v>010201</v>
          </cell>
          <cell r="H1765" t="str">
            <v>CHEMICALS</v>
          </cell>
          <cell r="I1765" t="str">
            <v>0102</v>
          </cell>
          <cell r="J1765" t="str">
            <v>CHEMICALS</v>
          </cell>
        </row>
        <row r="1766">
          <cell r="D1766" t="str">
            <v>INE116G01013</v>
          </cell>
          <cell r="E1766" t="str">
            <v>020403001</v>
          </cell>
          <cell r="F1766" t="str">
            <v>MAN MADE FIBRES/BLENDED</v>
          </cell>
          <cell r="G1766" t="str">
            <v>020403</v>
          </cell>
          <cell r="H1766" t="str">
            <v>TEXTILES - SYNTHETIC</v>
          </cell>
          <cell r="I1766" t="str">
            <v>0204</v>
          </cell>
          <cell r="J1766" t="str">
            <v>TEXTILES</v>
          </cell>
        </row>
        <row r="1767">
          <cell r="D1767" t="str">
            <v>INE835A01011</v>
          </cell>
          <cell r="E1767" t="str">
            <v>020402001</v>
          </cell>
          <cell r="F1767" t="str">
            <v>SPINNING-COTTON/BLENDED</v>
          </cell>
          <cell r="G1767" t="str">
            <v>020402</v>
          </cell>
          <cell r="H1767" t="str">
            <v>TEXTILES - COTTON</v>
          </cell>
          <cell r="I1767" t="str">
            <v>0204</v>
          </cell>
          <cell r="J1767" t="str">
            <v>TEXTILES</v>
          </cell>
        </row>
        <row r="1768">
          <cell r="D1768" t="str">
            <v>INE665L01035</v>
          </cell>
          <cell r="E1768" t="str">
            <v>070101001</v>
          </cell>
          <cell r="F1768" t="str">
            <v>AUTO ANCILLARIES</v>
          </cell>
          <cell r="G1768" t="str">
            <v>070101</v>
          </cell>
          <cell r="H1768" t="str">
            <v>AUTO ANCILLARIES</v>
          </cell>
          <cell r="I1768" t="str">
            <v>0701</v>
          </cell>
          <cell r="J1768" t="str">
            <v>AUTOMOBILE</v>
          </cell>
        </row>
        <row r="1769">
          <cell r="D1769" t="str">
            <v>INE068Z01016</v>
          </cell>
          <cell r="E1769" t="str">
            <v>020202012</v>
          </cell>
          <cell r="F1769" t="str">
            <v>PRINTING &amp; STATIONERY</v>
          </cell>
          <cell r="G1769" t="str">
            <v>020202</v>
          </cell>
          <cell r="H1769" t="str">
            <v>CONSUMER NON DURABLES</v>
          </cell>
          <cell r="I1769" t="str">
            <v>0202</v>
          </cell>
          <cell r="J1769" t="str">
            <v>CONSUMER GOODS</v>
          </cell>
        </row>
        <row r="1770">
          <cell r="D1770" t="str">
            <v>INE893I01013</v>
          </cell>
          <cell r="E1770" t="str">
            <v>070202001</v>
          </cell>
          <cell r="F1770" t="str">
            <v>ENGINEERING-DESIGNING-CONSTRUCTION</v>
          </cell>
          <cell r="G1770" t="str">
            <v>070202</v>
          </cell>
          <cell r="H1770" t="str">
            <v>CONSTRUCTION PROJECT</v>
          </cell>
          <cell r="I1770" t="str">
            <v>0702</v>
          </cell>
          <cell r="J1770" t="str">
            <v>CONSTRUCTION</v>
          </cell>
        </row>
        <row r="1771">
          <cell r="D1771" t="str">
            <v>INE590L01019</v>
          </cell>
          <cell r="E1771" t="str">
            <v>010401003</v>
          </cell>
          <cell r="F1771" t="str">
            <v>SPONGE IRON</v>
          </cell>
          <cell r="G1771" t="str">
            <v>010401</v>
          </cell>
          <cell r="H1771" t="str">
            <v>FERROUS METALS</v>
          </cell>
          <cell r="I1771" t="str">
            <v>0104</v>
          </cell>
          <cell r="J1771" t="str">
            <v>METALS</v>
          </cell>
        </row>
        <row r="1772">
          <cell r="D1772" t="str">
            <v>INE200M01013</v>
          </cell>
          <cell r="E1772" t="str">
            <v>020202005</v>
          </cell>
          <cell r="F1772" t="str">
            <v>CONSUMER FOOD</v>
          </cell>
          <cell r="G1772" t="str">
            <v>020202</v>
          </cell>
          <cell r="H1772" t="str">
            <v>CONSUMER NON DURABLES</v>
          </cell>
          <cell r="I1772" t="str">
            <v>0202</v>
          </cell>
          <cell r="J1772" t="str">
            <v>CONSUMER GOODS</v>
          </cell>
        </row>
        <row r="1773">
          <cell r="D1773" t="str">
            <v>INE098201010</v>
          </cell>
          <cell r="E1773" t="str">
            <v>020401001</v>
          </cell>
          <cell r="F1773" t="str">
            <v>FABRICS AND GARMENTS</v>
          </cell>
          <cell r="G1773" t="str">
            <v>020401</v>
          </cell>
          <cell r="H1773" t="str">
            <v>TEXTILE PRODUCTS</v>
          </cell>
          <cell r="I1773" t="str">
            <v>0204</v>
          </cell>
          <cell r="J1773" t="str">
            <v>TEXTILES</v>
          </cell>
        </row>
        <row r="1774">
          <cell r="D1774" t="str">
            <v>INE205A01025</v>
          </cell>
          <cell r="E1774" t="str">
            <v>010403001</v>
          </cell>
          <cell r="F1774" t="str">
            <v>ALUMINIUM</v>
          </cell>
          <cell r="G1774" t="str">
            <v>010403</v>
          </cell>
          <cell r="H1774" t="str">
            <v>NON - FERROUS METALS</v>
          </cell>
          <cell r="I1774" t="str">
            <v>0104</v>
          </cell>
          <cell r="J1774" t="str">
            <v>METALS</v>
          </cell>
        </row>
        <row r="1775">
          <cell r="D1775" t="str">
            <v>INE398A01010</v>
          </cell>
          <cell r="E1775" t="str">
            <v>020202005</v>
          </cell>
          <cell r="F1775" t="str">
            <v>CONSUMER FOOD</v>
          </cell>
          <cell r="G1775" t="str">
            <v>020202</v>
          </cell>
          <cell r="H1775" t="str">
            <v>CONSUMER NON DURABLES</v>
          </cell>
          <cell r="I1775" t="str">
            <v>0202</v>
          </cell>
          <cell r="J1775" t="str">
            <v>CONSUMER GOODS</v>
          </cell>
        </row>
        <row r="1776">
          <cell r="D1776" t="str">
            <v>INE411B01019</v>
          </cell>
          <cell r="E1776" t="str">
            <v>050201002</v>
          </cell>
          <cell r="F1776" t="str">
            <v>PHARMACEUTICALS</v>
          </cell>
          <cell r="G1776" t="str">
            <v>050201</v>
          </cell>
          <cell r="H1776" t="str">
            <v>PHARMACEUTICALS</v>
          </cell>
          <cell r="I1776" t="str">
            <v>0502</v>
          </cell>
          <cell r="J1776" t="str">
            <v>PHARMA</v>
          </cell>
        </row>
        <row r="1777">
          <cell r="D1777" t="str">
            <v>INE709Z01015</v>
          </cell>
          <cell r="E1777" t="str">
            <v>020401002</v>
          </cell>
          <cell r="F1777" t="str">
            <v>TEXTILES</v>
          </cell>
          <cell r="G1777" t="str">
            <v>020401</v>
          </cell>
          <cell r="H1777" t="str">
            <v>TEXTILE PRODUCTS</v>
          </cell>
          <cell r="I1777" t="str">
            <v>0204</v>
          </cell>
          <cell r="J1777" t="str">
            <v>TEXTILES</v>
          </cell>
        </row>
        <row r="1778">
          <cell r="D1778" t="str">
            <v>INE188Y01015</v>
          </cell>
          <cell r="E1778" t="str">
            <v>020301007</v>
          </cell>
          <cell r="F1778" t="str">
            <v>ADVERTISING</v>
          </cell>
          <cell r="G1778" t="str">
            <v>020301</v>
          </cell>
          <cell r="H1778" t="str">
            <v>MEDIA &amp; ENTERTAINMENT</v>
          </cell>
          <cell r="I1778" t="str">
            <v>0203</v>
          </cell>
          <cell r="J1778" t="str">
            <v>MEDIA &amp; ENTERTAINMENT</v>
          </cell>
        </row>
        <row r="1779">
          <cell r="D1779" t="str">
            <v>INE386A01015</v>
          </cell>
          <cell r="E1779" t="str">
            <v>070302010</v>
          </cell>
          <cell r="F1779" t="str">
            <v>REFRACTORIES</v>
          </cell>
          <cell r="G1779" t="str">
            <v>070302</v>
          </cell>
          <cell r="H1779" t="str">
            <v>INDUSTRIAL PRODUCTS</v>
          </cell>
          <cell r="I1779" t="str">
            <v>0703</v>
          </cell>
          <cell r="J1779" t="str">
            <v>INDUSTRIAL MANUFACTURING</v>
          </cell>
        </row>
        <row r="1780">
          <cell r="D1780" t="str">
            <v>INE918N01018</v>
          </cell>
          <cell r="E1780" t="str">
            <v>070302003</v>
          </cell>
          <cell r="F1780" t="str">
            <v>CABLES - ELECTRICALS</v>
          </cell>
          <cell r="G1780" t="str">
            <v>070302</v>
          </cell>
          <cell r="H1780" t="str">
            <v>INDUSTRIAL PRODUCTS</v>
          </cell>
          <cell r="I1780" t="str">
            <v>0703</v>
          </cell>
          <cell r="J1780" t="str">
            <v>INDUSTRIAL MANUFACTURING</v>
          </cell>
        </row>
        <row r="1781">
          <cell r="D1781" t="str">
            <v>INE951I01027</v>
          </cell>
          <cell r="E1781" t="str">
            <v>020201002</v>
          </cell>
          <cell r="F1781" t="str">
            <v>CONSUMER ELECTRONICS</v>
          </cell>
          <cell r="G1781" t="str">
            <v>020201</v>
          </cell>
          <cell r="H1781" t="str">
            <v>CONSUMER DURABLES</v>
          </cell>
          <cell r="I1781" t="str">
            <v>0202</v>
          </cell>
          <cell r="J1781" t="str">
            <v>CONSUMER GOODS</v>
          </cell>
        </row>
        <row r="1782">
          <cell r="D1782" t="str">
            <v>INE701A01023</v>
          </cell>
          <cell r="E1782" t="str">
            <v>040102004</v>
          </cell>
          <cell r="F1782" t="str">
            <v>NBFC</v>
          </cell>
          <cell r="G1782" t="str">
            <v>040102</v>
          </cell>
          <cell r="H1782" t="str">
            <v>FINANCE</v>
          </cell>
          <cell r="I1782" t="str">
            <v>0401</v>
          </cell>
          <cell r="J1782" t="str">
            <v>FINANCIAL SERVICES</v>
          </cell>
        </row>
        <row r="1783">
          <cell r="D1783" t="str">
            <v>INE048C01017</v>
          </cell>
          <cell r="E1783" t="str">
            <v>080104001</v>
          </cell>
          <cell r="F1783" t="str">
            <v>HOTELS/RESORTS</v>
          </cell>
          <cell r="G1783" t="str">
            <v>080104</v>
          </cell>
          <cell r="H1783" t="str">
            <v>HOTELS/ RESORTS AND OTHER RECREATIONAL ACTIVITIES</v>
          </cell>
          <cell r="I1783" t="str">
            <v>0801</v>
          </cell>
          <cell r="J1783" t="str">
            <v>SERVICES</v>
          </cell>
        </row>
        <row r="1784">
          <cell r="D1784" t="str">
            <v>INE703A01011</v>
          </cell>
          <cell r="E1784" t="str">
            <v>020201002</v>
          </cell>
          <cell r="F1784" t="str">
            <v>CONSUMER ELECTRONICS</v>
          </cell>
          <cell r="G1784" t="str">
            <v>020201</v>
          </cell>
          <cell r="H1784" t="str">
            <v>CONSUMER DURABLES</v>
          </cell>
          <cell r="I1784" t="str">
            <v>0202</v>
          </cell>
          <cell r="J1784" t="str">
            <v>CONSUMER GOODS</v>
          </cell>
        </row>
        <row r="1785">
          <cell r="D1785" t="str">
            <v>INE632C01026</v>
          </cell>
          <cell r="E1785" t="str">
            <v>010201003</v>
          </cell>
          <cell r="F1785" t="str">
            <v>CHEMICALS - SPECIALITY</v>
          </cell>
          <cell r="G1785" t="str">
            <v>010201</v>
          </cell>
          <cell r="H1785" t="str">
            <v>CHEMICALS</v>
          </cell>
          <cell r="I1785" t="str">
            <v>0102</v>
          </cell>
          <cell r="J1785" t="str">
            <v>CHEMICALS</v>
          </cell>
        </row>
        <row r="1786">
          <cell r="D1786" t="str">
            <v>INE159N01027</v>
          </cell>
          <cell r="E1786" t="str">
            <v>040102004</v>
          </cell>
          <cell r="F1786" t="str">
            <v>NBFC</v>
          </cell>
          <cell r="G1786" t="str">
            <v>040102</v>
          </cell>
          <cell r="H1786" t="str">
            <v>FINANCE</v>
          </cell>
          <cell r="I1786" t="str">
            <v>0401</v>
          </cell>
          <cell r="J1786" t="str">
            <v>FINANCIAL SERVICES</v>
          </cell>
        </row>
        <row r="1787">
          <cell r="D1787" t="str">
            <v>INE806A01020</v>
          </cell>
          <cell r="E1787" t="str">
            <v>010201003</v>
          </cell>
          <cell r="F1787" t="str">
            <v>CHEMICALS - SPECIALITY</v>
          </cell>
          <cell r="G1787" t="str">
            <v>010201</v>
          </cell>
          <cell r="H1787" t="str">
            <v>CHEMICALS</v>
          </cell>
          <cell r="I1787" t="str">
            <v>0102</v>
          </cell>
          <cell r="J1787" t="str">
            <v>CHEMICALS</v>
          </cell>
        </row>
        <row r="1788">
          <cell r="D1788" t="str">
            <v>INE161L01027</v>
          </cell>
          <cell r="E1788" t="str">
            <v>070302009</v>
          </cell>
          <cell r="F1788" t="str">
            <v>PLASTIC PRODUCTS</v>
          </cell>
          <cell r="G1788" t="str">
            <v>070302</v>
          </cell>
          <cell r="H1788" t="str">
            <v>INDUSTRIAL PRODUCTS</v>
          </cell>
          <cell r="I1788" t="str">
            <v>0703</v>
          </cell>
          <cell r="J1788" t="str">
            <v>INDUSTRIAL MANUFACTURING</v>
          </cell>
        </row>
        <row r="1789">
          <cell r="D1789" t="str">
            <v>INE767B01022</v>
          </cell>
          <cell r="E1789" t="str">
            <v>010302001</v>
          </cell>
          <cell r="F1789" t="str">
            <v>PESTICIDES AND AGROCHEMICALS</v>
          </cell>
          <cell r="G1789" t="str">
            <v>010302</v>
          </cell>
          <cell r="H1789" t="str">
            <v>PESTICIDES</v>
          </cell>
          <cell r="I1789" t="str">
            <v>0103</v>
          </cell>
          <cell r="J1789" t="str">
            <v>FERTILISERS &amp; PESTICIDES</v>
          </cell>
        </row>
        <row r="1790">
          <cell r="D1790" t="str">
            <v>INE706A01022</v>
          </cell>
          <cell r="E1790" t="str">
            <v>010201003</v>
          </cell>
          <cell r="F1790" t="str">
            <v>CHEMICALS - SPECIALITY</v>
          </cell>
          <cell r="G1790" t="str">
            <v>010201</v>
          </cell>
          <cell r="H1790" t="str">
            <v>CHEMICALS</v>
          </cell>
          <cell r="I1790" t="str">
            <v>0102</v>
          </cell>
          <cell r="J1790" t="str">
            <v>CHEMICALS</v>
          </cell>
        </row>
        <row r="1791">
          <cell r="D1791" t="str">
            <v>INE579C01029</v>
          </cell>
          <cell r="E1791" t="str">
            <v>050201002</v>
          </cell>
          <cell r="F1791" t="str">
            <v>PHARMACEUTICALS</v>
          </cell>
          <cell r="G1791" t="str">
            <v>050201</v>
          </cell>
          <cell r="H1791" t="str">
            <v>PHARMACEUTICALS</v>
          </cell>
          <cell r="I1791" t="str">
            <v>0502</v>
          </cell>
          <cell r="J1791" t="str">
            <v>PHARMA</v>
          </cell>
        </row>
        <row r="1792">
          <cell r="D1792" t="str">
            <v>INE410B01037</v>
          </cell>
          <cell r="E1792" t="str">
            <v>010201003</v>
          </cell>
          <cell r="F1792" t="str">
            <v>CHEMICALS - SPECIALITY</v>
          </cell>
          <cell r="G1792" t="str">
            <v>010201</v>
          </cell>
          <cell r="H1792" t="str">
            <v>CHEMICALS</v>
          </cell>
          <cell r="I1792" t="str">
            <v>0102</v>
          </cell>
          <cell r="J1792" t="str">
            <v>CHEMICALS</v>
          </cell>
        </row>
        <row r="1793">
          <cell r="D1793" t="str">
            <v>INE707A01012</v>
          </cell>
          <cell r="E1793" t="str">
            <v>090101002</v>
          </cell>
          <cell r="F1793" t="str">
            <v>TELECOM - CABLES</v>
          </cell>
          <cell r="G1793" t="str">
            <v>090101</v>
          </cell>
          <cell r="H1793" t="str">
            <v>TELECOM -  EQUIPMENT &amp; ACCESSORIES</v>
          </cell>
          <cell r="I1793" t="str">
            <v>0901</v>
          </cell>
          <cell r="J1793" t="str">
            <v>TELECOM</v>
          </cell>
        </row>
        <row r="1794">
          <cell r="D1794" t="str">
            <v>INE01KI01019</v>
          </cell>
          <cell r="E1794" t="str">
            <v>020401001</v>
          </cell>
          <cell r="F1794" t="str">
            <v>FABRICS AND GARMENTS</v>
          </cell>
          <cell r="G1794" t="str">
            <v>020401</v>
          </cell>
          <cell r="H1794" t="str">
            <v>TEXTILE PRODUCTS</v>
          </cell>
          <cell r="I1794" t="str">
            <v>0204</v>
          </cell>
          <cell r="J1794" t="str">
            <v>TEXTILES</v>
          </cell>
        </row>
        <row r="1795">
          <cell r="D1795" t="str">
            <v>INE250B01029</v>
          </cell>
          <cell r="E1795" t="str">
            <v>010201008</v>
          </cell>
          <cell r="F1795" t="str">
            <v>TRADING - CHEMICALS</v>
          </cell>
          <cell r="G1795" t="str">
            <v>010201</v>
          </cell>
          <cell r="H1795" t="str">
            <v>CHEMICALS</v>
          </cell>
          <cell r="I1795" t="str">
            <v>0102</v>
          </cell>
          <cell r="J1795" t="str">
            <v>CHEMICALS</v>
          </cell>
        </row>
        <row r="1796">
          <cell r="D1796" t="str">
            <v>INE450G01024</v>
          </cell>
          <cell r="E1796" t="str">
            <v>020401001</v>
          </cell>
          <cell r="F1796" t="str">
            <v>FABRICS AND GARMENTS</v>
          </cell>
          <cell r="G1796" t="str">
            <v>020401</v>
          </cell>
          <cell r="H1796" t="str">
            <v>TEXTILE PRODUCTS</v>
          </cell>
          <cell r="I1796" t="str">
            <v>0204</v>
          </cell>
          <cell r="J1796" t="str">
            <v>TEXTILES</v>
          </cell>
        </row>
        <row r="1797">
          <cell r="D1797" t="str">
            <v>INE054A01027</v>
          </cell>
          <cell r="E1797" t="str">
            <v>020201011</v>
          </cell>
          <cell r="F1797" t="str">
            <v>PLASTIC PRODUCTS - CONSUMER</v>
          </cell>
          <cell r="G1797" t="str">
            <v>020201</v>
          </cell>
          <cell r="H1797" t="str">
            <v>CONSUMER DURABLES</v>
          </cell>
          <cell r="I1797" t="str">
            <v>0202</v>
          </cell>
          <cell r="J1797" t="str">
            <v>CONSUMER GOODS</v>
          </cell>
        </row>
        <row r="1798">
          <cell r="D1798" t="str">
            <v>INE946H01037</v>
          </cell>
          <cell r="E1798" t="str">
            <v>070201003</v>
          </cell>
          <cell r="F1798" t="str">
            <v>RESIDENTIAL/COMMERCIAL/SEZ Project</v>
          </cell>
          <cell r="G1798" t="str">
            <v>070201</v>
          </cell>
          <cell r="H1798" t="str">
            <v>CONSTRUCTION</v>
          </cell>
          <cell r="I1798" t="str">
            <v>0702</v>
          </cell>
          <cell r="J1798" t="str">
            <v>CONSTRUCTION</v>
          </cell>
        </row>
        <row r="1799">
          <cell r="D1799" t="str">
            <v>INE392A01013</v>
          </cell>
          <cell r="E1799" t="str">
            <v>010101002</v>
          </cell>
          <cell r="F1799" t="str">
            <v>CEMENT PRODUCTS</v>
          </cell>
          <cell r="G1799" t="str">
            <v>010101</v>
          </cell>
          <cell r="H1799" t="str">
            <v>CEMENT</v>
          </cell>
          <cell r="I1799" t="str">
            <v>0101</v>
          </cell>
          <cell r="J1799" t="str">
            <v>CEMENT &amp; CEMENT PRODUCTS</v>
          </cell>
        </row>
        <row r="1800">
          <cell r="D1800" t="str">
            <v>INE286H01012</v>
          </cell>
          <cell r="E1800" t="str">
            <v>010402001</v>
          </cell>
          <cell r="F1800" t="str">
            <v>INDUSTRIAL MINERALS</v>
          </cell>
          <cell r="G1800" t="str">
            <v>010402</v>
          </cell>
          <cell r="H1800" t="str">
            <v>MINERALS/MINING</v>
          </cell>
          <cell r="I1800" t="str">
            <v>0104</v>
          </cell>
          <cell r="J1800" t="str">
            <v>METALS</v>
          </cell>
        </row>
        <row r="1801">
          <cell r="D1801" t="str">
            <v>INE861A01058</v>
          </cell>
          <cell r="E1801" t="str">
            <v>090102001</v>
          </cell>
          <cell r="F1801" t="str">
            <v>TELECOM - SERVICES</v>
          </cell>
          <cell r="G1801" t="str">
            <v>090102</v>
          </cell>
          <cell r="H1801" t="str">
            <v>TELECOM - SERVICES</v>
          </cell>
          <cell r="I1801" t="str">
            <v>0901</v>
          </cell>
          <cell r="J1801" t="str">
            <v>TELECOM</v>
          </cell>
        </row>
        <row r="1802">
          <cell r="D1802" t="str">
            <v>INE755Q01025</v>
          </cell>
          <cell r="E1802" t="str">
            <v>020401001</v>
          </cell>
          <cell r="F1802" t="str">
            <v>FABRICS AND GARMENTS</v>
          </cell>
          <cell r="G1802" t="str">
            <v>020401</v>
          </cell>
          <cell r="H1802" t="str">
            <v>TEXTILE PRODUCTS</v>
          </cell>
          <cell r="I1802" t="str">
            <v>0204</v>
          </cell>
          <cell r="J1802" t="str">
            <v>TEXTILES</v>
          </cell>
        </row>
        <row r="1803">
          <cell r="D1803" t="str">
            <v>INE270I01014</v>
          </cell>
          <cell r="E1803" t="str">
            <v>010201003</v>
          </cell>
          <cell r="F1803" t="str">
            <v>CHEMICALS - SPECIALITY</v>
          </cell>
          <cell r="G1803" t="str">
            <v>010201</v>
          </cell>
          <cell r="H1803" t="str">
            <v>CHEMICALS</v>
          </cell>
          <cell r="I1803" t="str">
            <v>0102</v>
          </cell>
          <cell r="J1803" t="str">
            <v>CHEMICALS</v>
          </cell>
        </row>
        <row r="1804">
          <cell r="D1804" t="str">
            <v>INE430N01014</v>
          </cell>
          <cell r="E1804" t="str">
            <v>020202013</v>
          </cell>
          <cell r="F1804" t="str">
            <v>SUGAR</v>
          </cell>
          <cell r="G1804" t="str">
            <v>020202</v>
          </cell>
          <cell r="H1804" t="str">
            <v>CONSUMER NON DURABLES</v>
          </cell>
          <cell r="I1804" t="str">
            <v>0202</v>
          </cell>
          <cell r="J1804" t="str">
            <v>CONSUMER GOODS</v>
          </cell>
        </row>
        <row r="1805">
          <cell r="D1805" t="str">
            <v>INE370E01029</v>
          </cell>
          <cell r="E1805" t="str">
            <v>020401002</v>
          </cell>
          <cell r="F1805" t="str">
            <v>TEXTILES</v>
          </cell>
          <cell r="G1805" t="str">
            <v>020401</v>
          </cell>
          <cell r="H1805" t="str">
            <v>TEXTILE PRODUCTS</v>
          </cell>
          <cell r="I1805" t="str">
            <v>0204</v>
          </cell>
          <cell r="J1805" t="str">
            <v>TEXTILES</v>
          </cell>
        </row>
        <row r="1806">
          <cell r="D1806" t="str">
            <v>INE526G01021</v>
          </cell>
          <cell r="E1806" t="str">
            <v>050201002</v>
          </cell>
          <cell r="F1806" t="str">
            <v>PHARMACEUTICALS</v>
          </cell>
          <cell r="G1806" t="str">
            <v>050201</v>
          </cell>
          <cell r="H1806" t="str">
            <v>PHARMACEUTICALS</v>
          </cell>
          <cell r="I1806" t="str">
            <v>0502</v>
          </cell>
          <cell r="J1806" t="str">
            <v>PHARMA</v>
          </cell>
        </row>
        <row r="1807">
          <cell r="D1807" t="str">
            <v>INE709A01018</v>
          </cell>
          <cell r="E1807" t="str">
            <v>040102005</v>
          </cell>
          <cell r="F1807" t="str">
            <v>OTHER FINANCIAL SERVICES</v>
          </cell>
          <cell r="G1807" t="str">
            <v>040102</v>
          </cell>
          <cell r="H1807" t="str">
            <v>FINANCE</v>
          </cell>
          <cell r="I1807" t="str">
            <v>0401</v>
          </cell>
          <cell r="J1807" t="str">
            <v>FINANCIAL SERVICES</v>
          </cell>
        </row>
        <row r="1808">
          <cell r="D1808" t="str">
            <v>INE665J01013</v>
          </cell>
          <cell r="E1808" t="str">
            <v>020203001</v>
          </cell>
          <cell r="F1808" t="str">
            <v>RETAILING</v>
          </cell>
          <cell r="G1808" t="str">
            <v>020203</v>
          </cell>
          <cell r="H1808" t="str">
            <v>RETAILING</v>
          </cell>
          <cell r="I1808" t="str">
            <v>0202</v>
          </cell>
          <cell r="J1808" t="str">
            <v>CONSUMER GOODS</v>
          </cell>
        </row>
        <row r="1809">
          <cell r="D1809" t="str">
            <v>INE540H01012</v>
          </cell>
          <cell r="E1809" t="str">
            <v>070301004</v>
          </cell>
          <cell r="F1809" t="str">
            <v>POWER EQUIPMENT</v>
          </cell>
          <cell r="G1809" t="str">
            <v>070301</v>
          </cell>
          <cell r="H1809" t="str">
            <v>INDUSTRIAL CAPITAL GOODS</v>
          </cell>
          <cell r="I1809" t="str">
            <v>0703</v>
          </cell>
          <cell r="J1809" t="str">
            <v>INDUSTRIAL MANUFACTURING</v>
          </cell>
        </row>
        <row r="1810">
          <cell r="D1810" t="str">
            <v>INE226A01021</v>
          </cell>
          <cell r="E1810" t="str">
            <v>020201001</v>
          </cell>
          <cell r="F1810" t="str">
            <v>AIR CONDITIONER</v>
          </cell>
          <cell r="G1810" t="str">
            <v>020201</v>
          </cell>
          <cell r="H1810" t="str">
            <v>CONSUMER DURABLES</v>
          </cell>
          <cell r="I1810" t="str">
            <v>0202</v>
          </cell>
          <cell r="J1810" t="str">
            <v>CONSUMER GOODS</v>
          </cell>
        </row>
        <row r="1811">
          <cell r="D1811" t="str">
            <v>INE366I01010</v>
          </cell>
          <cell r="E1811" t="str">
            <v>080106002</v>
          </cell>
          <cell r="F1811" t="str">
            <v>LOGISTICS SOLUTION PROVIDER</v>
          </cell>
          <cell r="G1811" t="str">
            <v>080106</v>
          </cell>
          <cell r="H1811" t="str">
            <v>TRANSPORTATION</v>
          </cell>
          <cell r="I1811" t="str">
            <v>0801</v>
          </cell>
          <cell r="J1811" t="str">
            <v>SERVICES</v>
          </cell>
        </row>
        <row r="1812">
          <cell r="D1812" t="str">
            <v>INE551Q01028</v>
          </cell>
          <cell r="E1812" t="str">
            <v>010201003</v>
          </cell>
          <cell r="F1812" t="str">
            <v>CHEMICALS - SPECIALITY</v>
          </cell>
          <cell r="G1812" t="str">
            <v>010201</v>
          </cell>
          <cell r="H1812" t="str">
            <v>CHEMICALS</v>
          </cell>
          <cell r="I1812" t="str">
            <v>0102</v>
          </cell>
          <cell r="J1812" t="str">
            <v>CHEMICALS</v>
          </cell>
        </row>
        <row r="1813">
          <cell r="D1813" t="str">
            <v>INE050M01012</v>
          </cell>
          <cell r="E1813" t="str">
            <v>010401005</v>
          </cell>
          <cell r="F1813" t="str">
            <v>STEEL PRODUCTS</v>
          </cell>
          <cell r="G1813" t="str">
            <v>010401</v>
          </cell>
          <cell r="H1813" t="str">
            <v>FERROUS METALS</v>
          </cell>
          <cell r="I1813" t="str">
            <v>0104</v>
          </cell>
          <cell r="J1813" t="str">
            <v>METALS</v>
          </cell>
        </row>
        <row r="1814">
          <cell r="D1814" t="str">
            <v>INE710A01016</v>
          </cell>
          <cell r="E1814" t="str">
            <v>020202004</v>
          </cell>
          <cell r="F1814" t="str">
            <v>CIGARETTES</v>
          </cell>
          <cell r="G1814" t="str">
            <v>020202</v>
          </cell>
          <cell r="H1814" t="str">
            <v>CONSUMER NON DURABLES</v>
          </cell>
          <cell r="I1814" t="str">
            <v>0202</v>
          </cell>
          <cell r="J1814" t="str">
            <v>CONSUMER GOODS</v>
          </cell>
        </row>
        <row r="1815">
          <cell r="D1815" t="str">
            <v>INE764D01017</v>
          </cell>
          <cell r="E1815" t="str">
            <v>020101004</v>
          </cell>
          <cell r="F1815" t="str">
            <v>TRACTORS</v>
          </cell>
          <cell r="G1815" t="str">
            <v>020101</v>
          </cell>
          <cell r="H1815" t="str">
            <v>AUTO</v>
          </cell>
          <cell r="I1815" t="str">
            <v>0201</v>
          </cell>
          <cell r="J1815" t="str">
            <v>AUTOMOBILE</v>
          </cell>
        </row>
        <row r="1816">
          <cell r="D1816" t="str">
            <v>INE825A01012</v>
          </cell>
          <cell r="E1816" t="str">
            <v>020402001</v>
          </cell>
          <cell r="F1816" t="str">
            <v>SPINNING-COTTON/BLENDED</v>
          </cell>
          <cell r="G1816" t="str">
            <v>020402</v>
          </cell>
          <cell r="H1816" t="str">
            <v>TEXTILES - COTTON</v>
          </cell>
          <cell r="I1816" t="str">
            <v>0204</v>
          </cell>
          <cell r="J1816" t="str">
            <v>TEXTILES</v>
          </cell>
        </row>
        <row r="1817">
          <cell r="D1817" t="str">
            <v>INE956G01038</v>
          </cell>
          <cell r="E1817" t="str">
            <v>080103002</v>
          </cell>
          <cell r="F1817" t="str">
            <v>ENGINEERING-DESIGNING-CONSTRUCTION</v>
          </cell>
          <cell r="G1817" t="str">
            <v>080103</v>
          </cell>
          <cell r="H1817" t="str">
            <v>ENGINEERING SERVICES</v>
          </cell>
          <cell r="I1817" t="str">
            <v>0801</v>
          </cell>
          <cell r="J1817" t="str">
            <v>SERVICES</v>
          </cell>
        </row>
        <row r="1818">
          <cell r="D1818" t="str">
            <v>INE342J01019</v>
          </cell>
          <cell r="E1818" t="str">
            <v>070101001</v>
          </cell>
          <cell r="F1818" t="str">
            <v>AUTO ANCILLARIES</v>
          </cell>
          <cell r="G1818" t="str">
            <v>070101</v>
          </cell>
          <cell r="H1818" t="str">
            <v>AUTO ANCILLARIES</v>
          </cell>
          <cell r="I1818" t="str">
            <v>0701</v>
          </cell>
          <cell r="J1818" t="str">
            <v>AUTOMOBILE</v>
          </cell>
        </row>
        <row r="1819">
          <cell r="D1819" t="str">
            <v>INE711A01022</v>
          </cell>
          <cell r="E1819" t="str">
            <v>070301003</v>
          </cell>
          <cell r="F1819" t="str">
            <v>INDUSTRIAL EQUIPMENT</v>
          </cell>
          <cell r="G1819" t="str">
            <v>070301</v>
          </cell>
          <cell r="H1819" t="str">
            <v>INDUSTRIAL CAPITAL GOODS</v>
          </cell>
          <cell r="I1819" t="str">
            <v>0703</v>
          </cell>
          <cell r="J1819" t="str">
            <v>INDUSTRIAL MANUFACTURING</v>
          </cell>
        </row>
        <row r="1820">
          <cell r="D1820" t="str">
            <v>INE107F01022</v>
          </cell>
          <cell r="E1820" t="str">
            <v>050201002</v>
          </cell>
          <cell r="F1820" t="str">
            <v>PHARMACEUTICALS</v>
          </cell>
          <cell r="G1820" t="str">
            <v>050201</v>
          </cell>
          <cell r="H1820" t="str">
            <v>PHARMACEUTICALS</v>
          </cell>
          <cell r="I1820" t="str">
            <v>0502</v>
          </cell>
          <cell r="J1820" t="str">
            <v>PHARMA</v>
          </cell>
        </row>
        <row r="1821">
          <cell r="D1821" t="str">
            <v>INE054C01015</v>
          </cell>
          <cell r="E1821" t="str">
            <v>020202005</v>
          </cell>
          <cell r="F1821" t="str">
            <v>CONSUMER FOOD</v>
          </cell>
          <cell r="G1821" t="str">
            <v>020202</v>
          </cell>
          <cell r="H1821" t="str">
            <v>CONSUMER NON DURABLES</v>
          </cell>
          <cell r="I1821" t="str">
            <v>0202</v>
          </cell>
          <cell r="J1821" t="str">
            <v>CONSUMER GOODS</v>
          </cell>
        </row>
        <row r="1822">
          <cell r="D1822" t="str">
            <v>INE658T01017</v>
          </cell>
          <cell r="E1822" t="str">
            <v>040102005</v>
          </cell>
          <cell r="F1822" t="str">
            <v>OTHER FINANCIAL SERVICES</v>
          </cell>
          <cell r="G1822" t="str">
            <v>040102</v>
          </cell>
          <cell r="H1822" t="str">
            <v>FINANCE</v>
          </cell>
          <cell r="I1822" t="str">
            <v>0401</v>
          </cell>
          <cell r="J1822" t="str">
            <v>FINANCIAL SERVICES</v>
          </cell>
        </row>
        <row r="1823">
          <cell r="D1823" t="str">
            <v>INE855C01015</v>
          </cell>
          <cell r="E1823" t="str">
            <v>070301004</v>
          </cell>
          <cell r="F1823" t="str">
            <v>POWER EQUIPMENT</v>
          </cell>
          <cell r="G1823" t="str">
            <v>070301</v>
          </cell>
          <cell r="H1823" t="str">
            <v>INDUSTRIAL CAPITAL GOODS</v>
          </cell>
          <cell r="I1823" t="str">
            <v>0703</v>
          </cell>
          <cell r="J1823" t="str">
            <v>INDUSTRIAL MANUFACTURING</v>
          </cell>
        </row>
        <row r="1824">
          <cell r="D1824" t="str">
            <v>INE080A01014</v>
          </cell>
          <cell r="E1824" t="str">
            <v>020401003</v>
          </cell>
          <cell r="F1824" t="str">
            <v>TRADING - TEXTILES</v>
          </cell>
          <cell r="G1824" t="str">
            <v>020401</v>
          </cell>
          <cell r="H1824" t="str">
            <v>TEXTILE PRODUCTS</v>
          </cell>
          <cell r="I1824" t="str">
            <v>0204</v>
          </cell>
          <cell r="J1824" t="str">
            <v>TEXTILES</v>
          </cell>
        </row>
        <row r="1825">
          <cell r="D1825" t="str">
            <v>INE191B01025</v>
          </cell>
          <cell r="E1825" t="str">
            <v>010401005</v>
          </cell>
          <cell r="F1825" t="str">
            <v>STEEL PRODUCTS</v>
          </cell>
          <cell r="G1825" t="str">
            <v>010401</v>
          </cell>
          <cell r="H1825" t="str">
            <v>FERROUS METALS</v>
          </cell>
          <cell r="I1825" t="str">
            <v>0104</v>
          </cell>
          <cell r="J1825" t="str">
            <v>METALS</v>
          </cell>
        </row>
        <row r="1826">
          <cell r="D1826" t="str">
            <v>INE625G01013</v>
          </cell>
          <cell r="E1826" t="str">
            <v>070202001</v>
          </cell>
          <cell r="F1826" t="str">
            <v>ENGINEERING-DESIGNING-CONSTRUCTION</v>
          </cell>
          <cell r="G1826" t="str">
            <v>070202</v>
          </cell>
          <cell r="H1826" t="str">
            <v>CONSTRUCTION PROJECT</v>
          </cell>
          <cell r="I1826" t="str">
            <v>0702</v>
          </cell>
          <cell r="J1826" t="str">
            <v>CONSTRUCTION</v>
          </cell>
        </row>
        <row r="1827">
          <cell r="D1827" t="str">
            <v>INE389K01018</v>
          </cell>
          <cell r="E1827" t="str">
            <v>080105001</v>
          </cell>
          <cell r="F1827" t="str">
            <v>TRADING</v>
          </cell>
          <cell r="G1827" t="str">
            <v>080105</v>
          </cell>
          <cell r="H1827" t="str">
            <v>TRADING</v>
          </cell>
          <cell r="I1827" t="str">
            <v>0801</v>
          </cell>
          <cell r="J1827" t="str">
            <v>SERVICES</v>
          </cell>
        </row>
        <row r="1828">
          <cell r="D1828" t="str">
            <v>INE192B01031</v>
          </cell>
          <cell r="E1828" t="str">
            <v>020401001</v>
          </cell>
          <cell r="F1828" t="str">
            <v>FABRICS AND GARMENTS</v>
          </cell>
          <cell r="G1828" t="str">
            <v>020401</v>
          </cell>
          <cell r="H1828" t="str">
            <v>TEXTILE PRODUCTS</v>
          </cell>
          <cell r="I1828" t="str">
            <v>0204</v>
          </cell>
          <cell r="J1828" t="str">
            <v>TEXTILES</v>
          </cell>
        </row>
        <row r="1829">
          <cell r="D1829" t="str">
            <v>INE274C01019</v>
          </cell>
          <cell r="E1829" t="str">
            <v>070302001</v>
          </cell>
          <cell r="F1829" t="str">
            <v>ABRASIVES</v>
          </cell>
          <cell r="G1829" t="str">
            <v>070302</v>
          </cell>
          <cell r="H1829" t="str">
            <v>INDUSTRIAL PRODUCTS</v>
          </cell>
          <cell r="I1829" t="str">
            <v>0703</v>
          </cell>
          <cell r="J1829" t="str">
            <v>INDUSTRIAL MANUFACTURING</v>
          </cell>
        </row>
        <row r="1830">
          <cell r="D1830" t="str">
            <v>INE274F01020</v>
          </cell>
          <cell r="E1830" t="str">
            <v>080104001</v>
          </cell>
          <cell r="F1830" t="str">
            <v>HOTELS/RESORTS</v>
          </cell>
          <cell r="G1830" t="str">
            <v>080104</v>
          </cell>
          <cell r="H1830" t="str">
            <v>HOTELS/ RESORTS AND OTHER RECREATIONAL ACTIVITIES</v>
          </cell>
          <cell r="I1830" t="str">
            <v>0801</v>
          </cell>
          <cell r="J1830" t="str">
            <v>SERVICES</v>
          </cell>
        </row>
        <row r="1831">
          <cell r="D1831" t="str">
            <v>INE082W01014</v>
          </cell>
          <cell r="E1831" t="str">
            <v>080107001</v>
          </cell>
          <cell r="F1831" t="str">
            <v>DIVERSIFIED COMMERCIAL SERVICES</v>
          </cell>
          <cell r="G1831" t="str">
            <v>080107</v>
          </cell>
          <cell r="H1831" t="str">
            <v>COMMERCIAL SERVICES</v>
          </cell>
          <cell r="I1831" t="str">
            <v>0801</v>
          </cell>
          <cell r="J1831" t="str">
            <v>SERVICES</v>
          </cell>
        </row>
        <row r="1832">
          <cell r="D1832" t="str">
            <v>INE02WG01016</v>
          </cell>
          <cell r="E1832" t="str">
            <v>020201007</v>
          </cell>
          <cell r="F1832" t="str">
            <v>HOME APPLIANCES</v>
          </cell>
          <cell r="G1832" t="str">
            <v>020201</v>
          </cell>
          <cell r="H1832" t="str">
            <v>CONSUMER DURABLES</v>
          </cell>
          <cell r="I1832" t="str">
            <v>0202</v>
          </cell>
          <cell r="J1832" t="str">
            <v>CONSUMER GOODS</v>
          </cell>
        </row>
        <row r="1833">
          <cell r="D1833" t="str">
            <v>INE715A01015</v>
          </cell>
          <cell r="E1833" t="str">
            <v>070101001</v>
          </cell>
          <cell r="F1833" t="str">
            <v>AUTO ANCILLARIES</v>
          </cell>
          <cell r="G1833" t="str">
            <v>070101</v>
          </cell>
          <cell r="H1833" t="str">
            <v>AUTO ANCILLARIES</v>
          </cell>
          <cell r="I1833" t="str">
            <v>0701</v>
          </cell>
          <cell r="J1833" t="str">
            <v>AUTOMOBILE</v>
          </cell>
        </row>
        <row r="1834">
          <cell r="D1834" t="str">
            <v>INE716A01013</v>
          </cell>
          <cell r="E1834" t="str">
            <v>020201007</v>
          </cell>
          <cell r="F1834" t="str">
            <v>HOME APPLIANCES</v>
          </cell>
          <cell r="G1834" t="str">
            <v>020201</v>
          </cell>
          <cell r="H1834" t="str">
            <v>CONSUMER DURABLES</v>
          </cell>
          <cell r="I1834" t="str">
            <v>0202</v>
          </cell>
          <cell r="J1834" t="str">
            <v>CONSUMER GOODS</v>
          </cell>
        </row>
        <row r="1835">
          <cell r="D1835" t="str">
            <v>INE210A01017</v>
          </cell>
          <cell r="E1835" t="str">
            <v>040102004</v>
          </cell>
          <cell r="F1835" t="str">
            <v>NBFC</v>
          </cell>
          <cell r="G1835" t="str">
            <v>040102</v>
          </cell>
          <cell r="H1835" t="str">
            <v>FINANCE</v>
          </cell>
          <cell r="I1835" t="str">
            <v>0401</v>
          </cell>
          <cell r="J1835" t="str">
            <v>FINANCIAL SERVICES</v>
          </cell>
        </row>
        <row r="1836">
          <cell r="D1836" t="str">
            <v>INE052A01021</v>
          </cell>
          <cell r="E1836" t="str">
            <v>070301003</v>
          </cell>
          <cell r="F1836" t="str">
            <v>INDUSTRIAL EQUIPMENT</v>
          </cell>
          <cell r="G1836" t="str">
            <v>070301</v>
          </cell>
          <cell r="H1836" t="str">
            <v>INDUSTRIAL CAPITAL GOODS</v>
          </cell>
          <cell r="I1836" t="str">
            <v>0703</v>
          </cell>
          <cell r="J1836" t="str">
            <v>INDUSTRIAL MANUFACTURING</v>
          </cell>
        </row>
        <row r="1837">
          <cell r="D1837" t="str">
            <v>INE784B01035</v>
          </cell>
          <cell r="E1837" t="str">
            <v>020402001</v>
          </cell>
          <cell r="F1837" t="str">
            <v>SPINNING-COTTON/BLENDED</v>
          </cell>
          <cell r="G1837" t="str">
            <v>020402</v>
          </cell>
          <cell r="H1837" t="str">
            <v>TEXTILES - COTTON</v>
          </cell>
          <cell r="I1837" t="str">
            <v>0204</v>
          </cell>
          <cell r="J1837" t="str">
            <v>TEXTILES</v>
          </cell>
        </row>
        <row r="1838">
          <cell r="D1838" t="str">
            <v>INE215F01023</v>
          </cell>
          <cell r="E1838" t="str">
            <v>020201012</v>
          </cell>
          <cell r="F1838" t="str">
            <v>PLYWOOD BOARDS/ LAMINATES</v>
          </cell>
          <cell r="G1838" t="str">
            <v>020201</v>
          </cell>
          <cell r="H1838" t="str">
            <v>CONSUMER DURABLES</v>
          </cell>
          <cell r="I1838" t="str">
            <v>0202</v>
          </cell>
          <cell r="J1838" t="str">
            <v>CONSUMER GOODS</v>
          </cell>
        </row>
        <row r="1839">
          <cell r="D1839" t="str">
            <v>INE075A01022</v>
          </cell>
          <cell r="E1839" t="str">
            <v>060102001</v>
          </cell>
          <cell r="F1839" t="str">
            <v>COMPUTERS - SOFTWARE</v>
          </cell>
          <cell r="G1839" t="str">
            <v>060102</v>
          </cell>
          <cell r="H1839" t="str">
            <v>SOFTWARE</v>
          </cell>
          <cell r="I1839" t="str">
            <v>0601</v>
          </cell>
          <cell r="J1839" t="str">
            <v>IT</v>
          </cell>
        </row>
        <row r="1840">
          <cell r="D1840" t="str">
            <v>INE049B01025</v>
          </cell>
          <cell r="E1840" t="str">
            <v>050201002</v>
          </cell>
          <cell r="F1840" t="str">
            <v>PHARMACEUTICALS</v>
          </cell>
          <cell r="G1840" t="str">
            <v>050201</v>
          </cell>
          <cell r="H1840" t="str">
            <v>PHARMACEUTICALS</v>
          </cell>
          <cell r="I1840" t="str">
            <v>0502</v>
          </cell>
          <cell r="J1840" t="str">
            <v>PHARMA</v>
          </cell>
        </row>
        <row r="1841">
          <cell r="D1841" t="str">
            <v>INE066O01014</v>
          </cell>
          <cell r="E1841" t="str">
            <v>080104002</v>
          </cell>
          <cell r="F1841" t="str">
            <v>OTHER RECREATIONAL ACTIVITIES</v>
          </cell>
          <cell r="G1841" t="str">
            <v>080104</v>
          </cell>
          <cell r="H1841" t="str">
            <v>HOTELS/ RESORTS AND OTHER RECREATIONAL ACTIVITIES</v>
          </cell>
          <cell r="I1841" t="str">
            <v>0801</v>
          </cell>
          <cell r="J1841" t="str">
            <v>SERVICES</v>
          </cell>
        </row>
        <row r="1842">
          <cell r="D1842" t="str">
            <v>INE196Y01018</v>
          </cell>
          <cell r="E1842" t="str">
            <v>070302008</v>
          </cell>
          <cell r="F1842" t="str">
            <v>PACKAGING</v>
          </cell>
          <cell r="G1842" t="str">
            <v>070302</v>
          </cell>
          <cell r="H1842" t="str">
            <v>INDUSTRIAL PRODUCTS</v>
          </cell>
          <cell r="I1842" t="str">
            <v>0703</v>
          </cell>
          <cell r="J1842" t="str">
            <v>INDUSTRIAL MANUFACTURING</v>
          </cell>
        </row>
        <row r="1843">
          <cell r="D1843" t="str">
            <v>INE100D01014</v>
          </cell>
          <cell r="E1843" t="str">
            <v>070301004</v>
          </cell>
          <cell r="F1843" t="str">
            <v>POWER EQUIPMENT</v>
          </cell>
          <cell r="G1843" t="str">
            <v>070301</v>
          </cell>
          <cell r="H1843" t="str">
            <v>INDUSTRIAL CAPITAL GOODS</v>
          </cell>
          <cell r="I1843" t="str">
            <v>0703</v>
          </cell>
          <cell r="J1843" t="str">
            <v>INDUSTRIAL MANUFACTURING</v>
          </cell>
        </row>
        <row r="1844">
          <cell r="D1844" t="str">
            <v>INE976A01021</v>
          </cell>
          <cell r="E1844" t="str">
            <v>010501001</v>
          </cell>
          <cell r="F1844" t="str">
            <v>PAPER AND PAPER PRODUCTS</v>
          </cell>
          <cell r="G1844" t="str">
            <v>010501</v>
          </cell>
          <cell r="H1844" t="str">
            <v>PAPER</v>
          </cell>
          <cell r="I1844" t="str">
            <v>0105</v>
          </cell>
          <cell r="J1844" t="str">
            <v>PAPER</v>
          </cell>
        </row>
        <row r="1845">
          <cell r="D1845" t="str">
            <v>INE692G01013</v>
          </cell>
          <cell r="E1845" t="str">
            <v>060102001</v>
          </cell>
          <cell r="F1845" t="str">
            <v>COMPUTERS - SOFTWARE</v>
          </cell>
          <cell r="G1845" t="str">
            <v>060102</v>
          </cell>
          <cell r="H1845" t="str">
            <v>SOFTWARE</v>
          </cell>
          <cell r="I1845" t="str">
            <v>0601</v>
          </cell>
          <cell r="J1845" t="str">
            <v>IT</v>
          </cell>
        </row>
        <row r="1846">
          <cell r="D1846" t="str">
            <v>INE01P501012</v>
          </cell>
          <cell r="E1846" t="str">
            <v>060102003</v>
          </cell>
          <cell r="F1846" t="str">
            <v>IT ENABLED SERVICES - SOFTWARE</v>
          </cell>
          <cell r="G1846" t="str">
            <v>060102</v>
          </cell>
          <cell r="H1846" t="str">
            <v>SOFTWARE</v>
          </cell>
          <cell r="I1846" t="str">
            <v>0601</v>
          </cell>
          <cell r="J1846" t="str">
            <v>IT</v>
          </cell>
        </row>
        <row r="1847">
          <cell r="D1847" t="str">
            <v>INE183H01011</v>
          </cell>
          <cell r="E1847" t="str">
            <v>070301004</v>
          </cell>
          <cell r="F1847" t="str">
            <v>POWER EQUIPMENT</v>
          </cell>
          <cell r="G1847" t="str">
            <v>070301</v>
          </cell>
          <cell r="H1847" t="str">
            <v>INDUSTRIAL CAPITAL GOODS</v>
          </cell>
          <cell r="I1847" t="str">
            <v>0703</v>
          </cell>
          <cell r="J1847" t="str">
            <v>INDUSTRIAL MANUFACTURING</v>
          </cell>
        </row>
        <row r="1848">
          <cell r="D1848" t="str">
            <v>INE445C01015</v>
          </cell>
          <cell r="E1848" t="str">
            <v>070302008</v>
          </cell>
          <cell r="F1848" t="str">
            <v>PACKAGING</v>
          </cell>
          <cell r="G1848" t="str">
            <v>070302</v>
          </cell>
          <cell r="H1848" t="str">
            <v>INDUSTRIAL PRODUCTS</v>
          </cell>
          <cell r="I1848" t="str">
            <v>0703</v>
          </cell>
          <cell r="J1848" t="str">
            <v>INDUSTRIAL MANUFACTURING</v>
          </cell>
        </row>
        <row r="1849">
          <cell r="D1849" t="str">
            <v>INE528G01035</v>
          </cell>
          <cell r="E1849" t="str">
            <v>040101001</v>
          </cell>
          <cell r="F1849" t="str">
            <v>BANKS</v>
          </cell>
          <cell r="G1849" t="str">
            <v>040101</v>
          </cell>
          <cell r="H1849" t="str">
            <v>BANKS</v>
          </cell>
          <cell r="I1849" t="str">
            <v>0401</v>
          </cell>
          <cell r="J1849" t="str">
            <v>FINANCIAL SERVICES</v>
          </cell>
        </row>
        <row r="1850">
          <cell r="D1850" t="str">
            <v>INE256A01028</v>
          </cell>
          <cell r="E1850" t="str">
            <v>020301006</v>
          </cell>
          <cell r="F1850" t="str">
            <v>TV BROADCASTING &amp; SOFTWARE PRODUCTION</v>
          </cell>
          <cell r="G1850" t="str">
            <v>020301</v>
          </cell>
          <cell r="H1850" t="str">
            <v>MEDIA &amp; ENTERTAINMENT</v>
          </cell>
          <cell r="I1850" t="str">
            <v>0203</v>
          </cell>
          <cell r="J1850" t="str">
            <v>MEDIA &amp; ENTERTAINMENT</v>
          </cell>
        </row>
        <row r="1851">
          <cell r="D1851" t="str">
            <v>INE565L01011</v>
          </cell>
          <cell r="E1851" t="str">
            <v>020301004</v>
          </cell>
          <cell r="F1851" t="str">
            <v>MEDIA EDUCATION</v>
          </cell>
          <cell r="G1851" t="str">
            <v>020301</v>
          </cell>
          <cell r="H1851" t="str">
            <v>MEDIA &amp; ENTERTAINMENT</v>
          </cell>
          <cell r="I1851" t="str">
            <v>0203</v>
          </cell>
          <cell r="J1851" t="str">
            <v>MEDIA &amp; ENTERTAINMENT</v>
          </cell>
        </row>
        <row r="1852">
          <cell r="D1852" t="str">
            <v>INE966H01019</v>
          </cell>
          <cell r="E1852" t="str">
            <v>020301006</v>
          </cell>
          <cell r="F1852" t="str">
            <v>TV BROADCASTING &amp; SOFTWARE PRODUCTION</v>
          </cell>
          <cell r="G1852" t="str">
            <v>020301</v>
          </cell>
          <cell r="H1852" t="str">
            <v>MEDIA &amp; ENTERTAINMENT</v>
          </cell>
          <cell r="I1852" t="str">
            <v>0203</v>
          </cell>
          <cell r="J1852" t="str">
            <v>MEDIA &amp; ENTERTAINMENT</v>
          </cell>
        </row>
        <row r="1853">
          <cell r="D1853" t="str">
            <v>INE058B01018</v>
          </cell>
          <cell r="E1853" t="str">
            <v>020402001</v>
          </cell>
          <cell r="F1853" t="str">
            <v>SPINNING-COTTON/BLENDED</v>
          </cell>
          <cell r="G1853" t="str">
            <v>020402</v>
          </cell>
          <cell r="H1853" t="str">
            <v>TEXTILES - COTTON</v>
          </cell>
          <cell r="I1853" t="str">
            <v>0204</v>
          </cell>
          <cell r="J1853" t="str">
            <v>TEXTILES</v>
          </cell>
        </row>
        <row r="1854">
          <cell r="D1854" t="str">
            <v>INE318D01020</v>
          </cell>
          <cell r="E1854" t="str">
            <v>010401005</v>
          </cell>
          <cell r="F1854" t="str">
            <v>STEEL PRODUCTS</v>
          </cell>
          <cell r="G1854" t="str">
            <v>010401</v>
          </cell>
          <cell r="H1854" t="str">
            <v>FERROUS METALS</v>
          </cell>
          <cell r="I1854" t="str">
            <v>0104</v>
          </cell>
          <cell r="J1854" t="str">
            <v>METALS</v>
          </cell>
        </row>
        <row r="1855">
          <cell r="D1855" t="str">
            <v>INE520A01027</v>
          </cell>
          <cell r="E1855" t="str">
            <v>060102001</v>
          </cell>
          <cell r="F1855" t="str">
            <v>COMPUTERS - SOFTWARE</v>
          </cell>
          <cell r="G1855" t="str">
            <v>060102</v>
          </cell>
          <cell r="H1855" t="str">
            <v>SOFTWARE</v>
          </cell>
          <cell r="I1855" t="str">
            <v>0601</v>
          </cell>
          <cell r="J1855" t="str">
            <v>IT</v>
          </cell>
        </row>
        <row r="1856">
          <cell r="D1856" t="str">
            <v>INE251B01027</v>
          </cell>
          <cell r="E1856" t="str">
            <v>070303002</v>
          </cell>
          <cell r="F1856" t="str">
            <v>DEFENSE</v>
          </cell>
          <cell r="G1856" t="str">
            <v>070303</v>
          </cell>
          <cell r="H1856" t="str">
            <v>AEROSPACE &amp; DEFENSE</v>
          </cell>
          <cell r="I1856" t="str">
            <v>0703</v>
          </cell>
          <cell r="J1856" t="str">
            <v>INDUSTRIAL MANUFACTURING</v>
          </cell>
        </row>
        <row r="1857">
          <cell r="D1857" t="str">
            <v>INE871B01014</v>
          </cell>
          <cell r="E1857" t="str">
            <v>070301002</v>
          </cell>
          <cell r="F1857" t="str">
            <v>INDUSTRIAL ELECTRONICS</v>
          </cell>
          <cell r="G1857" t="str">
            <v>070301</v>
          </cell>
          <cell r="H1857" t="str">
            <v>INDUSTRIAL CAPITAL GOODS</v>
          </cell>
          <cell r="I1857" t="str">
            <v>0703</v>
          </cell>
          <cell r="J1857" t="str">
            <v>INDUSTRIAL MANUFACTURING</v>
          </cell>
        </row>
        <row r="1858">
          <cell r="D1858" t="str">
            <v>INE761Y01019</v>
          </cell>
          <cell r="E1858" t="str">
            <v>070202001</v>
          </cell>
          <cell r="F1858" t="str">
            <v>ENGINEERING-DESIGNING-CONSTRUCTION</v>
          </cell>
          <cell r="G1858" t="str">
            <v>070202</v>
          </cell>
          <cell r="H1858" t="str">
            <v>CONSTRUCTION PROJECT</v>
          </cell>
          <cell r="I1858" t="str">
            <v>0702</v>
          </cell>
          <cell r="J1858" t="str">
            <v>CONSTRUCTION</v>
          </cell>
        </row>
        <row r="1859">
          <cell r="D1859" t="str">
            <v>INE206B01013</v>
          </cell>
          <cell r="E1859" t="str">
            <v>020401001</v>
          </cell>
          <cell r="F1859" t="str">
            <v>FABRICS AND GARMENTS</v>
          </cell>
          <cell r="G1859" t="str">
            <v>020401</v>
          </cell>
          <cell r="H1859" t="str">
            <v>TEXTILE PRODUCTS</v>
          </cell>
          <cell r="I1859" t="str">
            <v>0204</v>
          </cell>
          <cell r="J1859" t="str">
            <v>TEXTILES</v>
          </cell>
        </row>
        <row r="1860">
          <cell r="D1860" t="str">
            <v>INE077B01018</v>
          </cell>
          <cell r="E1860" t="str">
            <v>020201005</v>
          </cell>
          <cell r="F1860" t="str">
            <v>GEMS, JEWELLERY AND WATCHES</v>
          </cell>
          <cell r="G1860" t="str">
            <v>020201</v>
          </cell>
          <cell r="H1860" t="str">
            <v>CONSUMER DURABLES</v>
          </cell>
          <cell r="I1860" t="str">
            <v>0202</v>
          </cell>
          <cell r="J1860" t="str">
            <v>CONSUMER GOODS</v>
          </cell>
        </row>
        <row r="1861">
          <cell r="D1861" t="str">
            <v>INE358U01012</v>
          </cell>
          <cell r="E1861" t="str">
            <v>050201002</v>
          </cell>
          <cell r="F1861" t="str">
            <v>PHARMACEUTICALS</v>
          </cell>
          <cell r="G1861" t="str">
            <v>050201</v>
          </cell>
          <cell r="H1861" t="str">
            <v>PHARMACEUTICALS</v>
          </cell>
          <cell r="I1861" t="str">
            <v>0502</v>
          </cell>
          <cell r="J1861" t="str">
            <v>PHARMA</v>
          </cell>
        </row>
        <row r="1862">
          <cell r="D1862" t="str">
            <v>INE840M01016</v>
          </cell>
          <cell r="E1862" t="str">
            <v>010301002</v>
          </cell>
          <cell r="F1862" t="str">
            <v>FERTILISERS - NITROGENOUS</v>
          </cell>
          <cell r="G1862" t="str">
            <v>010301</v>
          </cell>
          <cell r="H1862" t="str">
            <v>FERTILISERS</v>
          </cell>
          <cell r="I1862" t="str">
            <v>0103</v>
          </cell>
          <cell r="J1862" t="str">
            <v>FERTILISERS &amp; PESTICIDES</v>
          </cell>
        </row>
        <row r="1863">
          <cell r="D1863" t="str">
            <v>INE217A01012</v>
          </cell>
          <cell r="E1863" t="str">
            <v>020202013</v>
          </cell>
          <cell r="F1863" t="str">
            <v>SUGAR</v>
          </cell>
          <cell r="G1863" t="str">
            <v>020202</v>
          </cell>
          <cell r="H1863" t="str">
            <v>CONSUMER NON DURABLES</v>
          </cell>
          <cell r="I1863" t="str">
            <v>0202</v>
          </cell>
          <cell r="J1863" t="str">
            <v>CONSUMER GOODS</v>
          </cell>
        </row>
        <row r="1864">
          <cell r="D1864" t="str">
            <v>INE768C01010</v>
          </cell>
          <cell r="E1864" t="str">
            <v>020202006</v>
          </cell>
          <cell r="F1864" t="str">
            <v>CONSUMER PRODUCTS</v>
          </cell>
          <cell r="G1864" t="str">
            <v>020202</v>
          </cell>
          <cell r="H1864" t="str">
            <v>CONSUMER NON DURABLES</v>
          </cell>
          <cell r="I1864" t="str">
            <v>0202</v>
          </cell>
          <cell r="J1864" t="str">
            <v>CONSUMER GOODS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5"/>
  <sheetViews>
    <sheetView zoomScaleNormal="100" workbookViewId="0">
      <selection activeCell="C25" sqref="C25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10" ht="21">
      <c r="C1" s="1" t="s">
        <v>0</v>
      </c>
    </row>
    <row r="2" spans="1:10" ht="21">
      <c r="C2" s="2" t="s">
        <v>115</v>
      </c>
    </row>
    <row r="3" spans="1:10">
      <c r="C3" t="s">
        <v>2</v>
      </c>
    </row>
    <row r="5" spans="1:10">
      <c r="C5" t="s">
        <v>233</v>
      </c>
    </row>
    <row r="6" spans="1:10">
      <c r="C6" t="s">
        <v>234</v>
      </c>
    </row>
    <row r="7" spans="1:10">
      <c r="C7" t="s">
        <v>235</v>
      </c>
    </row>
    <row r="9" spans="1:10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10">
      <c r="A10" s="3"/>
      <c r="B10" s="3"/>
      <c r="C10" s="3"/>
      <c r="D10" s="3"/>
      <c r="E10" s="3"/>
      <c r="F10" s="3"/>
      <c r="G10" s="14"/>
      <c r="H10" s="3"/>
    </row>
    <row r="11" spans="1:10">
      <c r="A11" s="3"/>
      <c r="B11" s="3"/>
      <c r="C11" s="3" t="s">
        <v>10</v>
      </c>
      <c r="D11" s="3"/>
      <c r="E11" s="3"/>
      <c r="F11" s="3"/>
      <c r="G11" s="3"/>
      <c r="H11" s="3"/>
    </row>
    <row r="12" spans="1:10">
      <c r="A12" s="3"/>
      <c r="B12" s="3"/>
      <c r="C12" s="3" t="s">
        <v>11</v>
      </c>
      <c r="D12" s="3"/>
      <c r="E12" s="3"/>
      <c r="F12" s="3"/>
      <c r="G12" s="3"/>
      <c r="H12" s="3"/>
    </row>
    <row r="13" spans="1:10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5762</v>
      </c>
      <c r="G13" s="3">
        <v>48.23</v>
      </c>
      <c r="H13" s="3">
        <v>10.039999999999999</v>
      </c>
      <c r="I13" s="6"/>
      <c r="J13" s="6"/>
    </row>
    <row r="14" spans="1:10">
      <c r="A14" s="3">
        <v>2</v>
      </c>
      <c r="B14" s="3" t="s">
        <v>17</v>
      </c>
      <c r="C14" s="3" t="s">
        <v>18</v>
      </c>
      <c r="D14" s="3" t="s">
        <v>227</v>
      </c>
      <c r="E14" s="3" t="str">
        <f>VLOOKUP(B14,'[1]NSE Listed companies'!$D:$J,5,FALSE)</f>
        <v>SOFTWARE</v>
      </c>
      <c r="F14" s="3">
        <v>4450</v>
      </c>
      <c r="G14" s="3">
        <v>40.96</v>
      </c>
      <c r="H14" s="3">
        <v>8.5299999999999994</v>
      </c>
      <c r="I14" s="6"/>
      <c r="J14" s="6"/>
    </row>
    <row r="15" spans="1:10">
      <c r="A15" s="3">
        <v>3</v>
      </c>
      <c r="B15" s="3" t="s">
        <v>27</v>
      </c>
      <c r="C15" s="3" t="s">
        <v>28</v>
      </c>
      <c r="D15" s="3" t="s">
        <v>227</v>
      </c>
      <c r="E15" s="3" t="str">
        <f>VLOOKUP(B15,'[1]NSE Listed companies'!$D:$J,5,FALSE)</f>
        <v>TELECOM - SERVICES</v>
      </c>
      <c r="F15" s="3">
        <v>5560</v>
      </c>
      <c r="G15" s="3">
        <v>24.12</v>
      </c>
      <c r="H15" s="3">
        <v>5.0199999999999996</v>
      </c>
      <c r="I15" s="6"/>
      <c r="J15" s="6"/>
    </row>
    <row r="16" spans="1:10">
      <c r="A16" s="3">
        <v>4</v>
      </c>
      <c r="B16" s="3" t="s">
        <v>19</v>
      </c>
      <c r="C16" s="3" t="s">
        <v>20</v>
      </c>
      <c r="D16" s="3" t="s">
        <v>227</v>
      </c>
      <c r="E16" s="3" t="str">
        <f>VLOOKUP(B16,'[1]NSE Listed companies'!$D:$J,5,FALSE)</f>
        <v>FINANCE</v>
      </c>
      <c r="F16" s="3">
        <v>128195</v>
      </c>
      <c r="G16" s="3">
        <v>23.2</v>
      </c>
      <c r="H16" s="3">
        <v>4.83</v>
      </c>
      <c r="I16" s="6"/>
      <c r="J16" s="6"/>
    </row>
    <row r="17" spans="1:10">
      <c r="A17" s="3">
        <v>5</v>
      </c>
      <c r="B17" s="3" t="s">
        <v>33</v>
      </c>
      <c r="C17" s="3" t="s">
        <v>34</v>
      </c>
      <c r="D17" s="3" t="s">
        <v>227</v>
      </c>
      <c r="E17" s="3" t="str">
        <f>VLOOKUP(B17,'[1]NSE Listed companies'!$D:$J,5,FALSE)</f>
        <v>CEMENT</v>
      </c>
      <c r="F17" s="3">
        <v>1350</v>
      </c>
      <c r="G17" s="3">
        <v>22.26</v>
      </c>
      <c r="H17" s="3">
        <v>4.6399999999999997</v>
      </c>
      <c r="I17" s="6"/>
      <c r="J17" s="6"/>
    </row>
    <row r="18" spans="1:10">
      <c r="A18" s="3">
        <v>6</v>
      </c>
      <c r="B18" s="3" t="s">
        <v>29</v>
      </c>
      <c r="C18" s="3" t="s">
        <v>30</v>
      </c>
      <c r="D18" s="3" t="s">
        <v>227</v>
      </c>
      <c r="E18" s="3" t="str">
        <f>VLOOKUP(B18,'[1]NSE Listed companies'!$D:$J,5,FALSE)</f>
        <v>CEMENT</v>
      </c>
      <c r="F18" s="3">
        <v>2350</v>
      </c>
      <c r="G18" s="3">
        <v>19.809999999999999</v>
      </c>
      <c r="H18" s="3">
        <v>4.12</v>
      </c>
      <c r="I18" s="6"/>
      <c r="J18" s="6"/>
    </row>
    <row r="19" spans="1:10">
      <c r="A19" s="3">
        <v>7</v>
      </c>
      <c r="B19" s="3" t="s">
        <v>91</v>
      </c>
      <c r="C19" s="3" t="s">
        <v>92</v>
      </c>
      <c r="D19" s="3" t="s">
        <v>227</v>
      </c>
      <c r="E19" s="3" t="str">
        <f>VLOOKUP(B19,'[1]NSE Listed companies'!$D:$J,5,FALSE)</f>
        <v>PHARMACEUTICALS</v>
      </c>
      <c r="F19" s="3">
        <v>4000</v>
      </c>
      <c r="G19" s="3">
        <v>18.989999999999998</v>
      </c>
      <c r="H19" s="3">
        <v>3.95</v>
      </c>
      <c r="I19" s="6"/>
      <c r="J19" s="6"/>
    </row>
    <row r="20" spans="1:10">
      <c r="A20" s="3">
        <v>8</v>
      </c>
      <c r="B20" s="3" t="s">
        <v>93</v>
      </c>
      <c r="C20" s="3" t="s">
        <v>94</v>
      </c>
      <c r="D20" s="3" t="s">
        <v>227</v>
      </c>
      <c r="E20" s="3" t="str">
        <f>VLOOKUP(B20,'[1]NSE Listed companies'!$D:$J,5,FALSE)</f>
        <v>PHARMACEUTICALS</v>
      </c>
      <c r="F20" s="3">
        <v>3700</v>
      </c>
      <c r="G20" s="3">
        <v>17.23</v>
      </c>
      <c r="H20" s="3">
        <v>3.59</v>
      </c>
      <c r="I20" s="6"/>
      <c r="J20" s="6"/>
    </row>
    <row r="21" spans="1:10">
      <c r="A21" s="3">
        <v>9</v>
      </c>
      <c r="B21" s="3" t="s">
        <v>15</v>
      </c>
      <c r="C21" s="3" t="s">
        <v>16</v>
      </c>
      <c r="D21" s="3" t="s">
        <v>227</v>
      </c>
      <c r="E21" s="3" t="str">
        <f>VLOOKUP(B21,'[1]NSE Listed companies'!$D:$J,5,FALSE)</f>
        <v>FERROUS METALS</v>
      </c>
      <c r="F21" s="3">
        <v>3950</v>
      </c>
      <c r="G21" s="3">
        <v>17.12</v>
      </c>
      <c r="H21" s="3">
        <v>3.56</v>
      </c>
      <c r="I21" s="6"/>
      <c r="J21" s="6"/>
    </row>
    <row r="22" spans="1:10">
      <c r="A22" s="3">
        <v>10</v>
      </c>
      <c r="B22" s="3" t="s">
        <v>43</v>
      </c>
      <c r="C22" s="3" t="s">
        <v>44</v>
      </c>
      <c r="D22" s="3" t="s">
        <v>227</v>
      </c>
      <c r="E22" s="3" t="str">
        <f>VLOOKUP(B22,'[1]NSE Listed companies'!$D:$J,5,FALSE)</f>
        <v>CHEMICALS</v>
      </c>
      <c r="F22" s="3">
        <v>10695</v>
      </c>
      <c r="G22" s="3">
        <v>15.76</v>
      </c>
      <c r="H22" s="3">
        <v>3.28</v>
      </c>
      <c r="I22" s="6"/>
      <c r="J22" s="6"/>
    </row>
    <row r="23" spans="1:10">
      <c r="A23" s="3">
        <v>11</v>
      </c>
      <c r="B23" s="3" t="s">
        <v>116</v>
      </c>
      <c r="C23" s="3" t="s">
        <v>117</v>
      </c>
      <c r="D23" s="3" t="s">
        <v>227</v>
      </c>
      <c r="E23" s="3" t="str">
        <f>VLOOKUP(B23,'[1]NSE Listed companies'!$D:$J,5,FALSE)</f>
        <v>SOFTWARE</v>
      </c>
      <c r="F23" s="3">
        <v>1300</v>
      </c>
      <c r="G23" s="3">
        <v>13.79</v>
      </c>
      <c r="H23" s="3">
        <v>2.87</v>
      </c>
      <c r="I23" s="6"/>
      <c r="J23" s="6"/>
    </row>
    <row r="24" spans="1:10">
      <c r="A24" s="3">
        <v>12</v>
      </c>
      <c r="B24" s="3" t="s">
        <v>31</v>
      </c>
      <c r="C24" s="3" t="s">
        <v>32</v>
      </c>
      <c r="D24" s="3" t="s">
        <v>227</v>
      </c>
      <c r="E24" s="3" t="str">
        <f>VLOOKUP(B24,'[1]NSE Listed companies'!$D:$J,5,FALSE)</f>
        <v>CEMENT</v>
      </c>
      <c r="F24" s="3">
        <v>1600</v>
      </c>
      <c r="G24" s="3">
        <v>12.75</v>
      </c>
      <c r="H24" s="3">
        <v>2.65</v>
      </c>
      <c r="I24" s="6"/>
      <c r="J24" s="6"/>
    </row>
    <row r="25" spans="1:10">
      <c r="A25" s="3">
        <v>13</v>
      </c>
      <c r="B25" s="3" t="s">
        <v>89</v>
      </c>
      <c r="C25" s="3" t="s">
        <v>90</v>
      </c>
      <c r="D25" s="3" t="s">
        <v>227</v>
      </c>
      <c r="E25" s="3" t="str">
        <f>VLOOKUP(B25,'[1]NSE Listed companies'!$D:$J,5,FALSE)</f>
        <v>CHEMICALS</v>
      </c>
      <c r="F25" s="3">
        <v>4400</v>
      </c>
      <c r="G25" s="3">
        <v>11.76</v>
      </c>
      <c r="H25" s="3">
        <v>2.4500000000000002</v>
      </c>
      <c r="I25" s="6"/>
      <c r="J25" s="6"/>
    </row>
    <row r="26" spans="1:10">
      <c r="A26" s="3">
        <v>14</v>
      </c>
      <c r="B26" s="3" t="s">
        <v>118</v>
      </c>
      <c r="C26" s="3" t="s">
        <v>119</v>
      </c>
      <c r="D26" s="3" t="s">
        <v>227</v>
      </c>
      <c r="E26" s="3" t="str">
        <f>VLOOKUP(B26,'[1]NSE Listed companies'!$D:$J,5,FALSE)</f>
        <v>CONSUMER NON DURABLES</v>
      </c>
      <c r="F26" s="3">
        <v>2000</v>
      </c>
      <c r="G26" s="3">
        <v>10.09</v>
      </c>
      <c r="H26" s="3">
        <v>2.1</v>
      </c>
      <c r="I26" s="6"/>
      <c r="J26" s="6"/>
    </row>
    <row r="27" spans="1:10">
      <c r="A27" s="3">
        <v>15</v>
      </c>
      <c r="B27" s="3" t="s">
        <v>23</v>
      </c>
      <c r="C27" s="3" t="s">
        <v>24</v>
      </c>
      <c r="D27" s="3" t="s">
        <v>227</v>
      </c>
      <c r="E27" s="3" t="str">
        <f>VLOOKUP(B27,'[1]NSE Listed companies'!$D:$J,5,FALSE)</f>
        <v>CONSTRUCTION</v>
      </c>
      <c r="F27" s="3">
        <v>3550</v>
      </c>
      <c r="G27" s="3">
        <v>8.9</v>
      </c>
      <c r="H27" s="3">
        <v>1.85</v>
      </c>
      <c r="I27" s="6"/>
      <c r="J27" s="6"/>
    </row>
    <row r="28" spans="1:10">
      <c r="A28" s="3">
        <v>16</v>
      </c>
      <c r="B28" s="3" t="s">
        <v>101</v>
      </c>
      <c r="C28" s="3" t="s">
        <v>102</v>
      </c>
      <c r="D28" s="3" t="s">
        <v>227</v>
      </c>
      <c r="E28" s="3" t="str">
        <f>VLOOKUP(B28,'[1]NSE Listed companies'!$D:$J,5,FALSE)</f>
        <v>PESTICIDES</v>
      </c>
      <c r="F28" s="3">
        <v>100</v>
      </c>
      <c r="G28" s="3">
        <v>8.6199999999999992</v>
      </c>
      <c r="H28" s="3">
        <v>1.79</v>
      </c>
      <c r="I28" s="6"/>
      <c r="J28" s="6"/>
    </row>
    <row r="29" spans="1:10">
      <c r="A29" s="3">
        <v>17</v>
      </c>
      <c r="B29" s="3" t="s">
        <v>120</v>
      </c>
      <c r="C29" s="3" t="s">
        <v>121</v>
      </c>
      <c r="D29" s="3" t="s">
        <v>227</v>
      </c>
      <c r="E29" s="3" t="str">
        <f>VLOOKUP(B29,'[1]NSE Listed companies'!$D:$J,5,FALSE)</f>
        <v>PHARMACEUTICALS</v>
      </c>
      <c r="F29" s="3">
        <v>1000</v>
      </c>
      <c r="G29" s="3">
        <v>7.73</v>
      </c>
      <c r="H29" s="3">
        <v>1.61</v>
      </c>
      <c r="I29" s="6"/>
      <c r="J29" s="6"/>
    </row>
    <row r="30" spans="1:10">
      <c r="A30" s="3">
        <v>18</v>
      </c>
      <c r="B30" s="3" t="s">
        <v>25</v>
      </c>
      <c r="C30" s="3" t="s">
        <v>26</v>
      </c>
      <c r="D30" s="3" t="s">
        <v>227</v>
      </c>
      <c r="E30" s="3" t="str">
        <f>VLOOKUP(B30,'[1]NSE Listed companies'!$D:$J,5,FALSE)</f>
        <v>INDUSTRIAL PRODUCTS</v>
      </c>
      <c r="F30" s="3">
        <v>2300</v>
      </c>
      <c r="G30" s="3">
        <v>7.68</v>
      </c>
      <c r="H30" s="3">
        <v>1.6</v>
      </c>
      <c r="I30" s="6"/>
      <c r="J30" s="6"/>
    </row>
    <row r="31" spans="1:10">
      <c r="A31" s="3">
        <v>19</v>
      </c>
      <c r="B31" s="3" t="s">
        <v>122</v>
      </c>
      <c r="C31" s="3" t="s">
        <v>123</v>
      </c>
      <c r="D31" s="3" t="s">
        <v>227</v>
      </c>
      <c r="E31" s="3" t="str">
        <f>VLOOKUP(B31,'[1]NSE Listed companies'!$D:$J,5,FALSE)</f>
        <v>CEMENT</v>
      </c>
      <c r="F31" s="3">
        <v>165</v>
      </c>
      <c r="G31" s="3">
        <v>7.55</v>
      </c>
      <c r="H31" s="3">
        <v>1.57</v>
      </c>
      <c r="I31" s="6"/>
      <c r="J31" s="6"/>
    </row>
    <row r="32" spans="1:10">
      <c r="A32" s="3">
        <v>20</v>
      </c>
      <c r="B32" s="3" t="s">
        <v>124</v>
      </c>
      <c r="C32" s="3" t="s">
        <v>125</v>
      </c>
      <c r="D32" s="3" t="s">
        <v>227</v>
      </c>
      <c r="E32" s="3" t="str">
        <f>VLOOKUP(B32,'[1]NSE Listed companies'!$D:$J,5,FALSE)</f>
        <v>CONSUMER NON DURABLES</v>
      </c>
      <c r="F32" s="3">
        <v>980</v>
      </c>
      <c r="G32" s="3">
        <v>5.01</v>
      </c>
      <c r="H32" s="3">
        <v>1.04</v>
      </c>
      <c r="I32" s="6"/>
      <c r="J32" s="6"/>
    </row>
    <row r="33" spans="1:10">
      <c r="A33" s="3">
        <v>21</v>
      </c>
      <c r="B33" s="3" t="s">
        <v>41</v>
      </c>
      <c r="C33" s="3" t="s">
        <v>42</v>
      </c>
      <c r="D33" s="3" t="s">
        <v>227</v>
      </c>
      <c r="E33" s="3" t="str">
        <f>VLOOKUP(B33,'[1]NSE Listed companies'!$D:$J,5,FALSE)</f>
        <v>FERROUS METALS</v>
      </c>
      <c r="F33" s="3">
        <v>1500</v>
      </c>
      <c r="G33" s="3">
        <v>4.63</v>
      </c>
      <c r="H33" s="3">
        <v>0.97</v>
      </c>
      <c r="I33" s="6"/>
      <c r="J33" s="6"/>
    </row>
    <row r="34" spans="1:10">
      <c r="A34" s="3">
        <v>22</v>
      </c>
      <c r="B34" s="3" t="s">
        <v>35</v>
      </c>
      <c r="C34" s="3" t="s">
        <v>36</v>
      </c>
      <c r="D34" s="3" t="s">
        <v>227</v>
      </c>
      <c r="E34" s="3" t="str">
        <f>VLOOKUP(B34,'[1]NSE Listed companies'!$D:$J,5,FALSE)</f>
        <v>POWER</v>
      </c>
      <c r="F34" s="3">
        <v>8500</v>
      </c>
      <c r="G34" s="3">
        <v>4.43</v>
      </c>
      <c r="H34" s="3">
        <v>0.92</v>
      </c>
      <c r="I34" s="6"/>
      <c r="J34" s="6"/>
    </row>
    <row r="35" spans="1:10">
      <c r="A35" s="3">
        <v>23</v>
      </c>
      <c r="B35" s="3" t="s">
        <v>107</v>
      </c>
      <c r="C35" s="3" t="s">
        <v>108</v>
      </c>
      <c r="D35" s="3" t="s">
        <v>227</v>
      </c>
      <c r="E35" s="3" t="str">
        <f>VLOOKUP(B35,'[1]NSE Listed companies'!$D:$J,5,FALSE)</f>
        <v>FERROUS METALS</v>
      </c>
      <c r="F35" s="3">
        <v>1200</v>
      </c>
      <c r="G35" s="8">
        <v>2.2999999999999998</v>
      </c>
      <c r="H35" s="8">
        <v>0.48</v>
      </c>
      <c r="I35" s="6"/>
      <c r="J35" s="6"/>
    </row>
    <row r="36" spans="1:10">
      <c r="A36" s="3"/>
      <c r="B36" s="3"/>
      <c r="C36" s="3" t="s">
        <v>47</v>
      </c>
      <c r="D36" s="3"/>
      <c r="E36" s="3"/>
      <c r="F36" s="7"/>
      <c r="G36" s="3">
        <f>SUM(G13:G35)</f>
        <v>352.91999999999996</v>
      </c>
      <c r="H36" s="3">
        <f>SUM(H13:H35)+0.02</f>
        <v>73.48</v>
      </c>
      <c r="J36" s="6"/>
    </row>
    <row r="37" spans="1:10">
      <c r="A37" s="3"/>
      <c r="B37" s="3"/>
      <c r="C37" s="3"/>
      <c r="D37" s="3"/>
      <c r="E37" s="3"/>
      <c r="F37" s="3"/>
      <c r="G37" s="9"/>
      <c r="H37" s="9"/>
    </row>
    <row r="38" spans="1:10">
      <c r="A38" s="3"/>
      <c r="B38" s="3"/>
      <c r="C38" s="3" t="s">
        <v>48</v>
      </c>
      <c r="D38" s="3" t="s">
        <v>228</v>
      </c>
      <c r="E38" s="3" t="s">
        <v>228</v>
      </c>
      <c r="F38" s="3" t="s">
        <v>228</v>
      </c>
      <c r="G38" s="3" t="s">
        <v>228</v>
      </c>
      <c r="H38" s="3" t="s">
        <v>228</v>
      </c>
    </row>
    <row r="39" spans="1:10" ht="15.75" thickBot="1">
      <c r="A39" s="3"/>
      <c r="B39" s="3"/>
      <c r="C39" s="3" t="s">
        <v>47</v>
      </c>
      <c r="D39" s="3"/>
      <c r="E39" s="3"/>
      <c r="F39" s="3"/>
      <c r="G39" s="8"/>
      <c r="H39" s="8"/>
    </row>
    <row r="40" spans="1:10" ht="15.75" thickBot="1">
      <c r="A40" s="3"/>
      <c r="B40" s="3"/>
      <c r="C40" s="3" t="s">
        <v>49</v>
      </c>
      <c r="D40" s="3"/>
      <c r="E40" s="3"/>
      <c r="F40" s="7"/>
      <c r="G40" s="10">
        <f>SUM(G36,G39)</f>
        <v>352.91999999999996</v>
      </c>
      <c r="H40" s="11">
        <f>SUM(H36,H39)</f>
        <v>73.48</v>
      </c>
    </row>
    <row r="41" spans="1:10">
      <c r="A41" s="3"/>
      <c r="B41" s="3"/>
      <c r="C41" s="3"/>
      <c r="D41" s="3"/>
      <c r="E41" s="3"/>
      <c r="F41" s="3"/>
      <c r="G41" s="9"/>
      <c r="H41" s="9"/>
    </row>
    <row r="42" spans="1:10">
      <c r="A42" s="3"/>
      <c r="B42" s="3"/>
      <c r="C42" s="3" t="s">
        <v>50</v>
      </c>
      <c r="D42" s="3"/>
      <c r="E42" s="3"/>
      <c r="F42" s="3"/>
      <c r="G42" s="3"/>
      <c r="H42" s="3"/>
    </row>
    <row r="43" spans="1:10">
      <c r="A43" s="3"/>
      <c r="B43" s="3"/>
      <c r="C43" s="3" t="s">
        <v>51</v>
      </c>
      <c r="D43" s="3" t="s">
        <v>228</v>
      </c>
      <c r="E43" s="3" t="s">
        <v>228</v>
      </c>
      <c r="F43" s="3" t="s">
        <v>228</v>
      </c>
      <c r="G43" s="8" t="s">
        <v>228</v>
      </c>
      <c r="H43" s="8" t="s">
        <v>228</v>
      </c>
    </row>
    <row r="44" spans="1:10">
      <c r="A44" s="3"/>
      <c r="B44" s="3"/>
      <c r="C44" s="3" t="s">
        <v>47</v>
      </c>
      <c r="D44" s="3"/>
      <c r="E44" s="3"/>
      <c r="F44" s="7"/>
      <c r="G44" s="3"/>
      <c r="H44" s="3"/>
    </row>
    <row r="45" spans="1:10">
      <c r="A45" s="3"/>
      <c r="B45" s="3"/>
      <c r="C45" s="3"/>
      <c r="D45" s="3"/>
      <c r="E45" s="3"/>
      <c r="F45" s="3"/>
      <c r="G45" s="9"/>
      <c r="H45" s="9"/>
    </row>
    <row r="46" spans="1:10">
      <c r="A46" s="3"/>
      <c r="B46" s="3"/>
      <c r="C46" s="3" t="s">
        <v>52</v>
      </c>
      <c r="D46" s="3" t="s">
        <v>228</v>
      </c>
      <c r="E46" s="3" t="s">
        <v>228</v>
      </c>
      <c r="F46" s="3" t="s">
        <v>228</v>
      </c>
      <c r="G46" s="8" t="s">
        <v>228</v>
      </c>
      <c r="H46" s="8" t="s">
        <v>228</v>
      </c>
    </row>
    <row r="47" spans="1:10" ht="15.75" thickBot="1">
      <c r="A47" s="3"/>
      <c r="B47" s="3"/>
      <c r="C47" s="3" t="s">
        <v>47</v>
      </c>
      <c r="D47" s="3"/>
      <c r="E47" s="3"/>
      <c r="F47" s="7"/>
      <c r="G47" s="8"/>
      <c r="H47" s="8"/>
    </row>
    <row r="48" spans="1:10" ht="15.75" thickBot="1">
      <c r="A48" s="3"/>
      <c r="B48" s="3"/>
      <c r="C48" s="3" t="s">
        <v>49</v>
      </c>
      <c r="D48" s="3"/>
      <c r="E48" s="3"/>
      <c r="F48" s="7"/>
      <c r="G48" s="10"/>
      <c r="H48" s="11"/>
    </row>
    <row r="49" spans="1:8">
      <c r="A49" s="3"/>
      <c r="B49" s="3"/>
      <c r="C49" s="3"/>
      <c r="D49" s="3"/>
      <c r="E49" s="3"/>
      <c r="F49" s="3"/>
      <c r="G49" s="9"/>
      <c r="H49" s="9"/>
    </row>
    <row r="50" spans="1:8">
      <c r="A50" s="3"/>
      <c r="B50" s="3"/>
      <c r="C50" s="3" t="s">
        <v>53</v>
      </c>
      <c r="D50" s="3"/>
      <c r="E50" s="3"/>
      <c r="F50" s="3"/>
      <c r="G50" s="3"/>
      <c r="H50" s="3"/>
    </row>
    <row r="51" spans="1:8">
      <c r="A51" s="3"/>
      <c r="B51" s="3"/>
      <c r="C51" s="3" t="s">
        <v>54</v>
      </c>
      <c r="D51" s="3"/>
      <c r="E51" s="3"/>
      <c r="F51" s="3"/>
      <c r="G51" s="3"/>
      <c r="H51" s="3"/>
    </row>
    <row r="52" spans="1:8">
      <c r="A52" s="3">
        <f>+A35+1</f>
        <v>24</v>
      </c>
      <c r="B52" s="3" t="s">
        <v>126</v>
      </c>
      <c r="C52" s="3" t="s">
        <v>127</v>
      </c>
      <c r="D52" s="3" t="s">
        <v>128</v>
      </c>
      <c r="E52" s="3" t="s">
        <v>227</v>
      </c>
      <c r="F52" s="3">
        <v>33500</v>
      </c>
      <c r="G52" s="8">
        <v>36.93</v>
      </c>
      <c r="H52" s="8">
        <v>7.69</v>
      </c>
    </row>
    <row r="53" spans="1:8">
      <c r="A53" s="3"/>
      <c r="B53" s="3"/>
      <c r="C53" s="3" t="s">
        <v>47</v>
      </c>
      <c r="D53" s="3"/>
      <c r="E53" s="3"/>
      <c r="F53" s="7"/>
      <c r="G53" s="3">
        <f>SUM(G52:G52)</f>
        <v>36.93</v>
      </c>
      <c r="H53" s="3">
        <f>SUM(H52:H52)</f>
        <v>7.69</v>
      </c>
    </row>
    <row r="54" spans="1:8">
      <c r="A54" s="3"/>
      <c r="B54" s="3"/>
      <c r="C54" s="3"/>
      <c r="D54" s="3"/>
      <c r="E54" s="3"/>
      <c r="F54" s="3"/>
      <c r="G54" s="9"/>
      <c r="H54" s="9"/>
    </row>
    <row r="55" spans="1:8">
      <c r="A55" s="3"/>
      <c r="B55" s="3"/>
      <c r="C55" s="3" t="s">
        <v>55</v>
      </c>
      <c r="D55" s="3" t="s">
        <v>228</v>
      </c>
      <c r="E55" s="3" t="s">
        <v>228</v>
      </c>
      <c r="F55" s="3" t="s">
        <v>228</v>
      </c>
      <c r="G55" s="8" t="s">
        <v>228</v>
      </c>
      <c r="H55" s="8" t="s">
        <v>228</v>
      </c>
    </row>
    <row r="56" spans="1:8">
      <c r="A56" s="3"/>
      <c r="B56" s="3"/>
      <c r="C56" s="3" t="s">
        <v>47</v>
      </c>
      <c r="D56" s="3"/>
      <c r="E56" s="3"/>
      <c r="F56" s="7"/>
      <c r="G56" s="3"/>
      <c r="H56" s="3"/>
    </row>
    <row r="57" spans="1:8">
      <c r="A57" s="3"/>
      <c r="B57" s="3"/>
      <c r="C57" s="3"/>
      <c r="D57" s="3"/>
      <c r="E57" s="3"/>
      <c r="F57" s="3"/>
      <c r="G57" s="9"/>
      <c r="H57" s="9"/>
    </row>
    <row r="58" spans="1:8">
      <c r="A58" s="3"/>
      <c r="B58" s="3"/>
      <c r="C58" s="3" t="s">
        <v>56</v>
      </c>
      <c r="D58" s="3" t="s">
        <v>228</v>
      </c>
      <c r="E58" s="3" t="s">
        <v>228</v>
      </c>
      <c r="F58" s="3" t="s">
        <v>228</v>
      </c>
      <c r="G58" s="8" t="s">
        <v>228</v>
      </c>
      <c r="H58" s="8" t="s">
        <v>228</v>
      </c>
    </row>
    <row r="59" spans="1:8" ht="15.75" thickBot="1">
      <c r="A59" s="3"/>
      <c r="B59" s="3"/>
      <c r="C59" s="3" t="s">
        <v>47</v>
      </c>
      <c r="D59" s="3"/>
      <c r="E59" s="3"/>
      <c r="F59" s="7"/>
      <c r="G59" s="8"/>
      <c r="H59" s="8"/>
    </row>
    <row r="60" spans="1:8" ht="15.75" thickBot="1">
      <c r="A60" s="3"/>
      <c r="B60" s="3"/>
      <c r="C60" s="3" t="s">
        <v>49</v>
      </c>
      <c r="D60" s="3"/>
      <c r="E60" s="3"/>
      <c r="F60" s="7"/>
      <c r="G60" s="10">
        <f>SUM(G53,G56,G59)</f>
        <v>36.93</v>
      </c>
      <c r="H60" s="11">
        <f>SUM(H53,H56,H59)</f>
        <v>7.69</v>
      </c>
    </row>
    <row r="61" spans="1:8">
      <c r="A61" s="3"/>
      <c r="B61" s="3"/>
      <c r="C61" s="3"/>
      <c r="D61" s="3"/>
      <c r="E61" s="3"/>
      <c r="F61" s="3"/>
      <c r="G61" s="9"/>
      <c r="H61" s="9"/>
    </row>
    <row r="62" spans="1:8">
      <c r="A62" s="3"/>
      <c r="B62" s="3"/>
      <c r="C62" s="3" t="s">
        <v>57</v>
      </c>
      <c r="D62" s="3"/>
      <c r="E62" s="3"/>
      <c r="F62" s="3"/>
      <c r="G62" s="3"/>
      <c r="H62" s="3"/>
    </row>
    <row r="63" spans="1:8">
      <c r="A63" s="3"/>
      <c r="B63" s="3"/>
      <c r="C63" s="3" t="s">
        <v>58</v>
      </c>
      <c r="D63" s="3" t="s">
        <v>228</v>
      </c>
      <c r="E63" s="3" t="s">
        <v>228</v>
      </c>
      <c r="F63" s="3" t="s">
        <v>228</v>
      </c>
      <c r="G63" s="8" t="s">
        <v>228</v>
      </c>
      <c r="H63" s="8" t="s">
        <v>228</v>
      </c>
    </row>
    <row r="64" spans="1:8" ht="15.75" thickBot="1">
      <c r="A64" s="3"/>
      <c r="B64" s="3"/>
      <c r="C64" s="3" t="s">
        <v>47</v>
      </c>
      <c r="D64" s="3"/>
      <c r="E64" s="3"/>
      <c r="F64" s="7"/>
      <c r="G64" s="8"/>
      <c r="H64" s="8"/>
    </row>
    <row r="65" spans="1:8" ht="15.75" thickBot="1">
      <c r="A65" s="3"/>
      <c r="B65" s="3"/>
      <c r="C65" s="3" t="s">
        <v>49</v>
      </c>
      <c r="D65" s="3"/>
      <c r="E65" s="3"/>
      <c r="F65" s="7"/>
      <c r="G65" s="10"/>
      <c r="H65" s="11"/>
    </row>
    <row r="66" spans="1:8">
      <c r="A66" s="3"/>
      <c r="B66" s="3"/>
      <c r="C66" s="3"/>
      <c r="D66" s="3"/>
      <c r="E66" s="3"/>
      <c r="F66" s="3"/>
      <c r="G66" s="9"/>
      <c r="H66" s="9"/>
    </row>
    <row r="67" spans="1:8">
      <c r="A67" s="3"/>
      <c r="B67" s="3"/>
      <c r="C67" s="3" t="s">
        <v>59</v>
      </c>
      <c r="D67" s="3"/>
      <c r="E67" s="3"/>
      <c r="F67" s="3"/>
      <c r="G67" s="3"/>
      <c r="H67" s="3"/>
    </row>
    <row r="68" spans="1:8">
      <c r="A68" s="3"/>
      <c r="B68" s="3"/>
      <c r="C68" s="3" t="s">
        <v>60</v>
      </c>
      <c r="D68" s="3"/>
      <c r="E68" s="3"/>
      <c r="F68" s="3"/>
      <c r="G68" s="3"/>
      <c r="H68" s="3"/>
    </row>
    <row r="69" spans="1:8">
      <c r="A69" s="3">
        <f>+A52+1</f>
        <v>25</v>
      </c>
      <c r="B69" s="3" t="s">
        <v>61</v>
      </c>
      <c r="C69" s="3" t="s">
        <v>62</v>
      </c>
      <c r="D69" s="3" t="s">
        <v>14</v>
      </c>
      <c r="E69" s="3" t="s">
        <v>14</v>
      </c>
      <c r="F69" s="3">
        <v>1409</v>
      </c>
      <c r="G69" s="8">
        <v>140.88</v>
      </c>
      <c r="H69" s="8">
        <v>29.33</v>
      </c>
    </row>
    <row r="70" spans="1:8">
      <c r="A70" s="3"/>
      <c r="B70" s="3"/>
      <c r="C70" s="3" t="s">
        <v>47</v>
      </c>
      <c r="D70" s="3"/>
      <c r="E70" s="3"/>
      <c r="F70" s="7"/>
      <c r="G70" s="3">
        <f>SUM(G69:G69)</f>
        <v>140.88</v>
      </c>
      <c r="H70" s="3">
        <f>SUM(H69:H69)</f>
        <v>29.33</v>
      </c>
    </row>
    <row r="71" spans="1:8">
      <c r="A71" s="3"/>
      <c r="B71" s="3"/>
      <c r="C71" s="3"/>
      <c r="D71" s="3"/>
      <c r="E71" s="3"/>
      <c r="F71" s="3"/>
      <c r="G71" s="9"/>
      <c r="H71" s="9"/>
    </row>
    <row r="72" spans="1:8">
      <c r="A72" s="3"/>
      <c r="B72" s="3"/>
      <c r="C72" s="3" t="s">
        <v>63</v>
      </c>
      <c r="D72" s="3"/>
      <c r="E72" s="3"/>
      <c r="F72" s="3"/>
      <c r="G72" s="3"/>
      <c r="H72" s="3"/>
    </row>
    <row r="73" spans="1:8">
      <c r="A73" s="3"/>
      <c r="B73" s="3" t="s">
        <v>14</v>
      </c>
      <c r="C73" s="3" t="s">
        <v>64</v>
      </c>
      <c r="D73" s="3" t="s">
        <v>14</v>
      </c>
      <c r="E73" s="3" t="s">
        <v>14</v>
      </c>
      <c r="F73" s="3" t="s">
        <v>14</v>
      </c>
      <c r="G73" s="8">
        <v>-50.44</v>
      </c>
      <c r="H73" s="8">
        <v>-10.5</v>
      </c>
    </row>
    <row r="74" spans="1:8" ht="15.75" thickBot="1">
      <c r="A74" s="3"/>
      <c r="B74" s="3"/>
      <c r="C74" s="3" t="s">
        <v>47</v>
      </c>
      <c r="D74" s="3"/>
      <c r="E74" s="3"/>
      <c r="F74" s="7"/>
      <c r="G74" s="8">
        <f>SUM(G73:G73)</f>
        <v>-50.44</v>
      </c>
      <c r="H74" s="8">
        <f>SUM(H73:H73)</f>
        <v>-10.5</v>
      </c>
    </row>
    <row r="75" spans="1:8" ht="15.75" thickBot="1">
      <c r="A75" s="3"/>
      <c r="B75" s="3"/>
      <c r="C75" s="3" t="s">
        <v>49</v>
      </c>
      <c r="D75" s="3"/>
      <c r="E75" s="3"/>
      <c r="F75" s="7"/>
      <c r="G75" s="10">
        <f>SUM(G70,G74)</f>
        <v>90.44</v>
      </c>
      <c r="H75" s="11">
        <f>SUM(H70,H74)</f>
        <v>18.829999999999998</v>
      </c>
    </row>
    <row r="76" spans="1:8" ht="15.75" thickBot="1">
      <c r="A76" s="3"/>
      <c r="B76" s="3"/>
      <c r="C76" s="3" t="s">
        <v>65</v>
      </c>
      <c r="D76" s="3"/>
      <c r="E76" s="3"/>
      <c r="F76" s="7"/>
      <c r="G76" s="10">
        <f>SUM(G40,G48,G60,G65,G75)-0.01</f>
        <v>480.28</v>
      </c>
      <c r="H76" s="11">
        <f>SUM(H40,H48,H60,H65,H75)</f>
        <v>100</v>
      </c>
    </row>
    <row r="78" spans="1:8">
      <c r="C78" t="s">
        <v>66</v>
      </c>
    </row>
    <row r="80" spans="1:8">
      <c r="B80" t="s">
        <v>67</v>
      </c>
      <c r="C80" t="s">
        <v>68</v>
      </c>
    </row>
    <row r="81" spans="2:3">
      <c r="B81" t="s">
        <v>69</v>
      </c>
      <c r="C81" t="s">
        <v>70</v>
      </c>
    </row>
    <row r="82" spans="2:3">
      <c r="B82" t="s">
        <v>71</v>
      </c>
      <c r="C82" s="12" t="s">
        <v>284</v>
      </c>
    </row>
    <row r="83" spans="2:3">
      <c r="C83" s="12" t="s">
        <v>285</v>
      </c>
    </row>
    <row r="84" spans="2:3">
      <c r="C84" s="12" t="s">
        <v>286</v>
      </c>
    </row>
    <row r="85" spans="2:3">
      <c r="C85" s="12" t="s">
        <v>287</v>
      </c>
    </row>
    <row r="86" spans="2:3">
      <c r="B86" t="s">
        <v>72</v>
      </c>
      <c r="C86" s="12" t="s">
        <v>328</v>
      </c>
    </row>
    <row r="87" spans="2:3">
      <c r="C87" s="12" t="s">
        <v>321</v>
      </c>
    </row>
    <row r="88" spans="2:3">
      <c r="C88" s="12" t="s">
        <v>322</v>
      </c>
    </row>
    <row r="89" spans="2:3">
      <c r="C89" s="12" t="s">
        <v>323</v>
      </c>
    </row>
    <row r="90" spans="2:3">
      <c r="B90" t="s">
        <v>73</v>
      </c>
      <c r="C90" t="s">
        <v>74</v>
      </c>
    </row>
    <row r="91" spans="2:3">
      <c r="C91" t="s">
        <v>75</v>
      </c>
    </row>
    <row r="92" spans="2:3">
      <c r="B92" t="s">
        <v>76</v>
      </c>
      <c r="C92" t="s">
        <v>77</v>
      </c>
    </row>
    <row r="93" spans="2:3">
      <c r="B93" t="s">
        <v>78</v>
      </c>
      <c r="C93" t="s">
        <v>79</v>
      </c>
    </row>
    <row r="94" spans="2:3">
      <c r="B94" t="s">
        <v>80</v>
      </c>
      <c r="C94" s="12" t="s">
        <v>404</v>
      </c>
    </row>
    <row r="95" spans="2:3">
      <c r="B95" t="s">
        <v>81</v>
      </c>
      <c r="C95" t="s">
        <v>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02"/>
  <sheetViews>
    <sheetView zoomScaleNormal="100" workbookViewId="0">
      <selection activeCell="G27" sqref="G27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206</v>
      </c>
    </row>
    <row r="3" spans="1:8">
      <c r="C3" t="s">
        <v>2</v>
      </c>
    </row>
    <row r="5" spans="1:8">
      <c r="C5" t="s">
        <v>263</v>
      </c>
    </row>
    <row r="6" spans="1:8">
      <c r="C6" t="s">
        <v>264</v>
      </c>
    </row>
    <row r="7" spans="1:8">
      <c r="C7" t="s">
        <v>265</v>
      </c>
    </row>
    <row r="8" spans="1:8">
      <c r="C8" t="s">
        <v>266</v>
      </c>
    </row>
    <row r="10" spans="1:8" ht="30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420</v>
      </c>
      <c r="H10" s="15" t="s">
        <v>9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 t="s">
        <v>10</v>
      </c>
      <c r="D12" s="3"/>
      <c r="E12" s="3"/>
      <c r="F12" s="3"/>
      <c r="G12" s="3"/>
      <c r="H12" s="3"/>
    </row>
    <row r="13" spans="1:8">
      <c r="A13" s="3"/>
      <c r="B13" s="3"/>
      <c r="C13" s="3" t="s">
        <v>11</v>
      </c>
      <c r="D13" s="3"/>
      <c r="E13" s="3"/>
      <c r="F13" s="3"/>
      <c r="G13" s="3"/>
      <c r="H13" s="3"/>
    </row>
    <row r="14" spans="1:8">
      <c r="A14" s="3">
        <v>1</v>
      </c>
      <c r="B14" s="3" t="s">
        <v>12</v>
      </c>
      <c r="C14" s="3" t="s">
        <v>13</v>
      </c>
      <c r="D14" s="3" t="s">
        <v>227</v>
      </c>
      <c r="E14" s="3" t="s">
        <v>230</v>
      </c>
      <c r="F14" s="3">
        <v>21472</v>
      </c>
      <c r="G14" s="3">
        <v>179.72</v>
      </c>
      <c r="H14" s="3">
        <v>9.57</v>
      </c>
    </row>
    <row r="15" spans="1:8">
      <c r="A15" s="3">
        <v>2</v>
      </c>
      <c r="B15" s="3" t="s">
        <v>93</v>
      </c>
      <c r="C15" s="3" t="s">
        <v>94</v>
      </c>
      <c r="D15" s="3" t="s">
        <v>227</v>
      </c>
      <c r="E15" s="3" t="str">
        <f>VLOOKUP(B15,'[1]NSE Listed companies'!$D:$J,5,FALSE)</f>
        <v>PHARMACEUTICALS</v>
      </c>
      <c r="F15" s="3">
        <v>29600</v>
      </c>
      <c r="G15" s="3">
        <v>137.86000000000001</v>
      </c>
      <c r="H15" s="3">
        <v>7.34</v>
      </c>
    </row>
    <row r="16" spans="1:8">
      <c r="A16" s="3">
        <v>3</v>
      </c>
      <c r="B16" s="3" t="s">
        <v>27</v>
      </c>
      <c r="C16" s="3" t="s">
        <v>28</v>
      </c>
      <c r="D16" s="3" t="s">
        <v>227</v>
      </c>
      <c r="E16" s="3" t="str">
        <f>VLOOKUP(B16,'[1]NSE Listed companies'!$D:$J,5,FALSE)</f>
        <v>TELECOM - SERVICES</v>
      </c>
      <c r="F16" s="3">
        <v>31400</v>
      </c>
      <c r="G16" s="3">
        <v>136.19999999999999</v>
      </c>
      <c r="H16" s="3">
        <v>7.25</v>
      </c>
    </row>
    <row r="17" spans="1:8">
      <c r="A17" s="3">
        <v>4</v>
      </c>
      <c r="B17" s="3" t="s">
        <v>17</v>
      </c>
      <c r="C17" s="3" t="s">
        <v>18</v>
      </c>
      <c r="D17" s="3" t="s">
        <v>227</v>
      </c>
      <c r="E17" s="3" t="str">
        <f>VLOOKUP(B17,'[1]NSE Listed companies'!$D:$J,5,FALSE)</f>
        <v>SOFTWARE</v>
      </c>
      <c r="F17" s="3">
        <v>13880</v>
      </c>
      <c r="G17" s="3">
        <v>127.77</v>
      </c>
      <c r="H17" s="3">
        <v>6.8</v>
      </c>
    </row>
    <row r="18" spans="1:8">
      <c r="A18" s="3">
        <v>5</v>
      </c>
      <c r="B18" s="3" t="s">
        <v>89</v>
      </c>
      <c r="C18" s="3" t="s">
        <v>90</v>
      </c>
      <c r="D18" s="3" t="s">
        <v>227</v>
      </c>
      <c r="E18" s="3" t="str">
        <f>VLOOKUP(B18,'[1]NSE Listed companies'!$D:$J,5,FALSE)</f>
        <v>CHEMICALS</v>
      </c>
      <c r="F18" s="3">
        <v>43500</v>
      </c>
      <c r="G18" s="3">
        <v>116.23</v>
      </c>
      <c r="H18" s="3">
        <v>6.19</v>
      </c>
    </row>
    <row r="19" spans="1:8">
      <c r="A19" s="3">
        <v>6</v>
      </c>
      <c r="B19" s="3" t="s">
        <v>19</v>
      </c>
      <c r="C19" s="3" t="s">
        <v>20</v>
      </c>
      <c r="D19" s="3" t="s">
        <v>227</v>
      </c>
      <c r="E19" s="3" t="str">
        <f>VLOOKUP(B19,'[1]NSE Listed companies'!$D:$J,5,FALSE)</f>
        <v>FINANCE</v>
      </c>
      <c r="F19" s="3">
        <v>557950</v>
      </c>
      <c r="G19" s="3">
        <v>100.99</v>
      </c>
      <c r="H19" s="3">
        <v>5.38</v>
      </c>
    </row>
    <row r="20" spans="1:8">
      <c r="A20" s="3">
        <v>7</v>
      </c>
      <c r="B20" s="3" t="s">
        <v>33</v>
      </c>
      <c r="C20" s="3" t="s">
        <v>34</v>
      </c>
      <c r="D20" s="3" t="s">
        <v>227</v>
      </c>
      <c r="E20" s="3" t="str">
        <f>VLOOKUP(B20,'[1]NSE Listed companies'!$D:$J,5,FALSE)</f>
        <v>CEMENT</v>
      </c>
      <c r="F20" s="3">
        <v>6100</v>
      </c>
      <c r="G20" s="3">
        <v>100.59</v>
      </c>
      <c r="H20" s="3">
        <v>5.36</v>
      </c>
    </row>
    <row r="21" spans="1:8">
      <c r="A21" s="3">
        <v>8</v>
      </c>
      <c r="B21" s="3" t="s">
        <v>25</v>
      </c>
      <c r="C21" s="3" t="s">
        <v>26</v>
      </c>
      <c r="D21" s="3" t="s">
        <v>227</v>
      </c>
      <c r="E21" s="3" t="str">
        <f>VLOOKUP(B21,'[1]NSE Listed companies'!$D:$J,5,FALSE)</f>
        <v>INDUSTRIAL PRODUCTS</v>
      </c>
      <c r="F21" s="3">
        <v>24340</v>
      </c>
      <c r="G21" s="3">
        <v>81.28</v>
      </c>
      <c r="H21" s="3">
        <v>4.33</v>
      </c>
    </row>
    <row r="22" spans="1:8">
      <c r="A22" s="3">
        <v>9</v>
      </c>
      <c r="B22" s="3" t="s">
        <v>160</v>
      </c>
      <c r="C22" s="3" t="s">
        <v>161</v>
      </c>
      <c r="D22" s="3" t="s">
        <v>227</v>
      </c>
      <c r="E22" s="3" t="str">
        <f>VLOOKUP(B22,'[1]NSE Listed companies'!$D:$J,5,FALSE)</f>
        <v>PHARMACEUTICALS</v>
      </c>
      <c r="F22" s="3">
        <v>6403</v>
      </c>
      <c r="G22" s="3">
        <v>76.66</v>
      </c>
      <c r="H22" s="3">
        <v>4.08</v>
      </c>
    </row>
    <row r="23" spans="1:8">
      <c r="A23" s="3">
        <v>10</v>
      </c>
      <c r="B23" s="3" t="s">
        <v>29</v>
      </c>
      <c r="C23" s="3" t="s">
        <v>30</v>
      </c>
      <c r="D23" s="3" t="s">
        <v>227</v>
      </c>
      <c r="E23" s="3" t="str">
        <f>VLOOKUP(B23,'[1]NSE Listed companies'!$D:$J,5,FALSE)</f>
        <v>CEMENT</v>
      </c>
      <c r="F23" s="3">
        <v>8400</v>
      </c>
      <c r="G23" s="3">
        <v>70.8</v>
      </c>
      <c r="H23" s="3">
        <v>3.77</v>
      </c>
    </row>
    <row r="24" spans="1:8">
      <c r="A24" s="3">
        <v>11</v>
      </c>
      <c r="B24" s="3" t="s">
        <v>43</v>
      </c>
      <c r="C24" s="3" t="s">
        <v>44</v>
      </c>
      <c r="D24" s="3" t="s">
        <v>227</v>
      </c>
      <c r="E24" s="3" t="str">
        <f>VLOOKUP(B24,'[1]NSE Listed companies'!$D:$J,5,FALSE)</f>
        <v>CHEMICALS</v>
      </c>
      <c r="F24" s="3">
        <v>47867</v>
      </c>
      <c r="G24" s="3">
        <v>70.53</v>
      </c>
      <c r="H24" s="3">
        <v>3.76</v>
      </c>
    </row>
    <row r="25" spans="1:8">
      <c r="A25" s="3">
        <v>12</v>
      </c>
      <c r="B25" s="3" t="s">
        <v>31</v>
      </c>
      <c r="C25" s="3" t="s">
        <v>32</v>
      </c>
      <c r="D25" s="3" t="s">
        <v>227</v>
      </c>
      <c r="E25" s="3" t="str">
        <f>VLOOKUP(B25,'[1]NSE Listed companies'!$D:$J,5,FALSE)</f>
        <v>CEMENT</v>
      </c>
      <c r="F25" s="3">
        <v>8800</v>
      </c>
      <c r="G25" s="3">
        <v>70.13</v>
      </c>
      <c r="H25" s="3">
        <v>3.73</v>
      </c>
    </row>
    <row r="26" spans="1:8">
      <c r="A26" s="3">
        <v>13</v>
      </c>
      <c r="B26" s="3" t="s">
        <v>116</v>
      </c>
      <c r="C26" s="3" t="s">
        <v>117</v>
      </c>
      <c r="D26" s="3" t="s">
        <v>227</v>
      </c>
      <c r="E26" s="3" t="str">
        <f>VLOOKUP(B26,'[1]NSE Listed companies'!$D:$J,5,FALSE)</f>
        <v>SOFTWARE</v>
      </c>
      <c r="F26" s="3">
        <v>6180</v>
      </c>
      <c r="G26" s="3">
        <v>65.55</v>
      </c>
      <c r="H26" s="3">
        <v>3.49</v>
      </c>
    </row>
    <row r="27" spans="1:8">
      <c r="A27" s="3">
        <v>14</v>
      </c>
      <c r="B27" s="3" t="s">
        <v>41</v>
      </c>
      <c r="C27" s="3" t="s">
        <v>42</v>
      </c>
      <c r="D27" s="3" t="s">
        <v>227</v>
      </c>
      <c r="E27" s="3" t="str">
        <f>VLOOKUP(B27,'[1]NSE Listed companies'!$D:$J,5,FALSE)</f>
        <v>FERROUS METALS</v>
      </c>
      <c r="F27" s="3">
        <v>17000</v>
      </c>
      <c r="G27" s="3">
        <v>52.53</v>
      </c>
      <c r="H27" s="3">
        <v>2.8</v>
      </c>
    </row>
    <row r="28" spans="1:8">
      <c r="A28" s="3">
        <v>15</v>
      </c>
      <c r="B28" s="3" t="s">
        <v>15</v>
      </c>
      <c r="C28" s="3" t="s">
        <v>16</v>
      </c>
      <c r="D28" s="3" t="s">
        <v>227</v>
      </c>
      <c r="E28" s="3" t="str">
        <f>VLOOKUP(B28,'[1]NSE Listed companies'!$D:$J,5,FALSE)</f>
        <v>FERROUS METALS</v>
      </c>
      <c r="F28" s="3">
        <v>11000</v>
      </c>
      <c r="G28" s="3">
        <v>47.68</v>
      </c>
      <c r="H28" s="3">
        <v>2.54</v>
      </c>
    </row>
    <row r="29" spans="1:8">
      <c r="A29" s="3">
        <v>16</v>
      </c>
      <c r="B29" s="3" t="s">
        <v>101</v>
      </c>
      <c r="C29" s="3" t="s">
        <v>102</v>
      </c>
      <c r="D29" s="3" t="s">
        <v>227</v>
      </c>
      <c r="E29" s="3" t="str">
        <f>VLOOKUP(B29,'[1]NSE Listed companies'!$D:$J,5,FALSE)</f>
        <v>PESTICIDES</v>
      </c>
      <c r="F29" s="3">
        <v>525</v>
      </c>
      <c r="G29" s="3">
        <v>45.26</v>
      </c>
      <c r="H29" s="3">
        <v>2.41</v>
      </c>
    </row>
    <row r="30" spans="1:8">
      <c r="A30" s="3">
        <v>17</v>
      </c>
      <c r="B30" s="3" t="s">
        <v>107</v>
      </c>
      <c r="C30" s="3" t="s">
        <v>108</v>
      </c>
      <c r="D30" s="3" t="s">
        <v>227</v>
      </c>
      <c r="E30" s="3" t="str">
        <f>VLOOKUP(B30,'[1]NSE Listed companies'!$D:$J,5,FALSE)</f>
        <v>FERROUS METALS</v>
      </c>
      <c r="F30" s="3">
        <v>21350</v>
      </c>
      <c r="G30" s="3">
        <v>40.89</v>
      </c>
      <c r="H30" s="3">
        <v>2.1800000000000002</v>
      </c>
    </row>
    <row r="31" spans="1:8">
      <c r="A31" s="3">
        <v>18</v>
      </c>
      <c r="B31" s="3" t="s">
        <v>152</v>
      </c>
      <c r="C31" s="3" t="s">
        <v>153</v>
      </c>
      <c r="D31" s="3" t="s">
        <v>227</v>
      </c>
      <c r="E31" s="3" t="str">
        <f>VLOOKUP(B31,'[1]NSE Listed companies'!$D:$J,5,FALSE)</f>
        <v>PHARMACEUTICALS</v>
      </c>
      <c r="F31" s="3">
        <v>8000</v>
      </c>
      <c r="G31" s="3">
        <v>39.799999999999997</v>
      </c>
      <c r="H31" s="3">
        <v>2.12</v>
      </c>
    </row>
    <row r="32" spans="1:8">
      <c r="A32" s="3">
        <v>19</v>
      </c>
      <c r="B32" s="3" t="s">
        <v>118</v>
      </c>
      <c r="C32" s="3" t="s">
        <v>119</v>
      </c>
      <c r="D32" s="3" t="s">
        <v>227</v>
      </c>
      <c r="E32" s="3" t="str">
        <f>VLOOKUP(B32,'[1]NSE Listed companies'!$D:$J,5,FALSE)</f>
        <v>CONSUMER NON DURABLES</v>
      </c>
      <c r="F32" s="3">
        <v>6000</v>
      </c>
      <c r="G32" s="3">
        <v>30.26</v>
      </c>
      <c r="H32" s="3">
        <v>1.61</v>
      </c>
    </row>
    <row r="33" spans="1:8">
      <c r="A33" s="3">
        <v>20</v>
      </c>
      <c r="B33" s="3" t="s">
        <v>140</v>
      </c>
      <c r="C33" s="3" t="s">
        <v>141</v>
      </c>
      <c r="D33" s="3" t="s">
        <v>227</v>
      </c>
      <c r="E33" s="3" t="str">
        <f>VLOOKUP(B33,'[1]NSE Listed companies'!$D:$J,5,FALSE)</f>
        <v>AUTO</v>
      </c>
      <c r="F33" s="3">
        <v>900</v>
      </c>
      <c r="G33" s="3">
        <v>25.98</v>
      </c>
      <c r="H33" s="3">
        <v>1.38</v>
      </c>
    </row>
    <row r="34" spans="1:8">
      <c r="A34" s="3">
        <v>21</v>
      </c>
      <c r="B34" s="3" t="s">
        <v>21</v>
      </c>
      <c r="C34" s="3" t="s">
        <v>22</v>
      </c>
      <c r="D34" s="3" t="s">
        <v>227</v>
      </c>
      <c r="E34" s="3" t="str">
        <f>VLOOKUP(B34,'[1]NSE Listed companies'!$D:$J,5,FALSE)</f>
        <v>CHEMICALS</v>
      </c>
      <c r="F34" s="3">
        <v>2900</v>
      </c>
      <c r="G34" s="3">
        <v>24.21</v>
      </c>
      <c r="H34" s="3">
        <v>1.29</v>
      </c>
    </row>
    <row r="35" spans="1:8">
      <c r="A35" s="3">
        <v>22</v>
      </c>
      <c r="B35" s="3" t="s">
        <v>132</v>
      </c>
      <c r="C35" s="3" t="s">
        <v>133</v>
      </c>
      <c r="D35" s="3" t="s">
        <v>227</v>
      </c>
      <c r="E35" s="3" t="str">
        <f>VLOOKUP(B35,'[1]NSE Listed companies'!$D:$J,5,FALSE)</f>
        <v>CONSUMER NON DURABLES</v>
      </c>
      <c r="F35" s="3">
        <v>3500</v>
      </c>
      <c r="G35" s="3">
        <v>23.27</v>
      </c>
      <c r="H35" s="3">
        <v>1.24</v>
      </c>
    </row>
    <row r="36" spans="1:8">
      <c r="A36" s="3">
        <v>23</v>
      </c>
      <c r="B36" s="3" t="s">
        <v>97</v>
      </c>
      <c r="C36" s="3" t="s">
        <v>98</v>
      </c>
      <c r="D36" s="3" t="s">
        <v>227</v>
      </c>
      <c r="E36" s="3" t="str">
        <f>VLOOKUP(B36,'[1]NSE Listed companies'!$D:$J,5,FALSE)</f>
        <v>MEDIA &amp; ENTERTAINMENT</v>
      </c>
      <c r="F36" s="3">
        <v>5000</v>
      </c>
      <c r="G36" s="3">
        <v>21.1</v>
      </c>
      <c r="H36" s="3">
        <v>1.1200000000000001</v>
      </c>
    </row>
    <row r="37" spans="1:8">
      <c r="A37" s="3">
        <v>24</v>
      </c>
      <c r="B37" s="3" t="s">
        <v>35</v>
      </c>
      <c r="C37" s="3" t="s">
        <v>36</v>
      </c>
      <c r="D37" s="3" t="s">
        <v>227</v>
      </c>
      <c r="E37" s="3" t="str">
        <f>VLOOKUP(B37,'[1]NSE Listed companies'!$D:$J,5,FALSE)</f>
        <v>POWER</v>
      </c>
      <c r="F37" s="3">
        <v>39450</v>
      </c>
      <c r="G37" s="3">
        <v>20.57</v>
      </c>
      <c r="H37" s="3">
        <v>1.1000000000000001</v>
      </c>
    </row>
    <row r="38" spans="1:8">
      <c r="A38" s="3">
        <v>25</v>
      </c>
      <c r="B38" s="3" t="s">
        <v>109</v>
      </c>
      <c r="C38" s="3" t="s">
        <v>110</v>
      </c>
      <c r="D38" s="3" t="s">
        <v>227</v>
      </c>
      <c r="E38" s="3" t="str">
        <f>VLOOKUP(B38,'[1]NSE Listed companies'!$D:$J,5,FALSE)</f>
        <v>FINANCE</v>
      </c>
      <c r="F38" s="3">
        <v>4000</v>
      </c>
      <c r="G38" s="3">
        <v>18.54</v>
      </c>
      <c r="H38" s="3">
        <v>0.99</v>
      </c>
    </row>
    <row r="39" spans="1:8">
      <c r="A39" s="3">
        <v>26</v>
      </c>
      <c r="B39" s="3" t="s">
        <v>122</v>
      </c>
      <c r="C39" s="3" t="s">
        <v>123</v>
      </c>
      <c r="D39" s="3" t="s">
        <v>227</v>
      </c>
      <c r="E39" s="3" t="str">
        <f>VLOOKUP(B39,'[1]NSE Listed companies'!$D:$J,5,FALSE)</f>
        <v>CEMENT</v>
      </c>
      <c r="F39" s="3">
        <v>400</v>
      </c>
      <c r="G39" s="3">
        <v>18.3</v>
      </c>
      <c r="H39" s="3">
        <v>0.97</v>
      </c>
    </row>
    <row r="40" spans="1:8">
      <c r="A40" s="3">
        <v>27</v>
      </c>
      <c r="B40" s="3" t="s">
        <v>166</v>
      </c>
      <c r="C40" s="3" t="s">
        <v>167</v>
      </c>
      <c r="D40" s="3" t="s">
        <v>227</v>
      </c>
      <c r="E40" s="3" t="str">
        <f>VLOOKUP(B40,'[1]NSE Listed companies'!$D:$J,5,FALSE)</f>
        <v>PHARMACEUTICALS</v>
      </c>
      <c r="F40" s="3">
        <v>3000</v>
      </c>
      <c r="G40" s="3">
        <v>13.44</v>
      </c>
      <c r="H40" s="3">
        <v>0.72</v>
      </c>
    </row>
    <row r="41" spans="1:8">
      <c r="A41" s="3">
        <v>28</v>
      </c>
      <c r="B41" s="3" t="s">
        <v>120</v>
      </c>
      <c r="C41" s="3" t="s">
        <v>121</v>
      </c>
      <c r="D41" s="3" t="s">
        <v>227</v>
      </c>
      <c r="E41" s="3" t="str">
        <f>VLOOKUP(B41,'[1]NSE Listed companies'!$D:$J,5,FALSE)</f>
        <v>PHARMACEUTICALS</v>
      </c>
      <c r="F41" s="3">
        <v>1100</v>
      </c>
      <c r="G41" s="3">
        <v>8.5</v>
      </c>
      <c r="H41" s="3">
        <v>0.45</v>
      </c>
    </row>
    <row r="42" spans="1:8">
      <c r="A42" s="3">
        <v>29</v>
      </c>
      <c r="B42" s="3" t="s">
        <v>164</v>
      </c>
      <c r="C42" s="3" t="s">
        <v>165</v>
      </c>
      <c r="D42" s="3" t="s">
        <v>227</v>
      </c>
      <c r="E42" s="3" t="str">
        <f>VLOOKUP(B42,'[1]NSE Listed companies'!$D:$J,5,FALSE)</f>
        <v>SERVICES</v>
      </c>
      <c r="F42" s="3">
        <v>820</v>
      </c>
      <c r="G42" s="3">
        <v>5.34</v>
      </c>
      <c r="H42" s="3">
        <v>0.28000000000000003</v>
      </c>
    </row>
    <row r="43" spans="1:8">
      <c r="A43" s="3">
        <v>30</v>
      </c>
      <c r="B43" s="3" t="s">
        <v>91</v>
      </c>
      <c r="C43" s="3" t="s">
        <v>92</v>
      </c>
      <c r="D43" s="3" t="s">
        <v>227</v>
      </c>
      <c r="E43" s="3" t="str">
        <f>VLOOKUP(B43,'[1]NSE Listed companies'!$D:$J,5,FALSE)</f>
        <v>PHARMACEUTICALS</v>
      </c>
      <c r="F43" s="3">
        <v>500</v>
      </c>
      <c r="G43" s="3">
        <v>2.37</v>
      </c>
      <c r="H43" s="3">
        <v>0.13</v>
      </c>
    </row>
    <row r="44" spans="1:8">
      <c r="A44" s="3"/>
      <c r="B44" s="3"/>
      <c r="C44" s="3" t="s">
        <v>47</v>
      </c>
      <c r="D44" s="3"/>
      <c r="E44" s="3"/>
      <c r="F44" s="3"/>
      <c r="G44" s="3">
        <f>SUM(G14:G43)-0.01</f>
        <v>1772.34</v>
      </c>
      <c r="H44" s="3">
        <f>SUM(H14:H43)-0.02</f>
        <v>94.36</v>
      </c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 t="s">
        <v>48</v>
      </c>
      <c r="D46" s="3" t="s">
        <v>228</v>
      </c>
      <c r="E46" s="3" t="s">
        <v>228</v>
      </c>
      <c r="F46" s="3" t="s">
        <v>228</v>
      </c>
      <c r="G46" s="3" t="s">
        <v>228</v>
      </c>
      <c r="H46" s="3" t="s">
        <v>228</v>
      </c>
    </row>
    <row r="47" spans="1:8" ht="15.75" thickBot="1">
      <c r="A47" s="3"/>
      <c r="B47" s="3"/>
      <c r="C47" s="3" t="s">
        <v>47</v>
      </c>
      <c r="D47" s="3"/>
      <c r="E47" s="3"/>
      <c r="F47" s="3"/>
      <c r="G47" s="8"/>
      <c r="H47" s="8"/>
    </row>
    <row r="48" spans="1:8" ht="15.75" thickBot="1">
      <c r="A48" s="3"/>
      <c r="B48" s="3"/>
      <c r="C48" s="3" t="s">
        <v>49</v>
      </c>
      <c r="D48" s="3"/>
      <c r="E48" s="3"/>
      <c r="F48" s="7"/>
      <c r="G48" s="10">
        <f>SUM(G44,G47)</f>
        <v>1772.34</v>
      </c>
      <c r="H48" s="11">
        <f>SUM(H44,H47)</f>
        <v>94.36</v>
      </c>
    </row>
    <row r="49" spans="1:8">
      <c r="A49" s="3"/>
      <c r="B49" s="3"/>
      <c r="C49" s="3"/>
      <c r="D49" s="3"/>
      <c r="E49" s="3"/>
      <c r="F49" s="3"/>
      <c r="G49" s="9"/>
      <c r="H49" s="9"/>
    </row>
    <row r="50" spans="1:8">
      <c r="A50" s="3"/>
      <c r="B50" s="3"/>
      <c r="C50" s="3" t="s">
        <v>50</v>
      </c>
      <c r="D50" s="3"/>
      <c r="E50" s="3"/>
      <c r="F50" s="3"/>
      <c r="G50" s="3"/>
      <c r="H50" s="3"/>
    </row>
    <row r="51" spans="1:8">
      <c r="A51" s="3"/>
      <c r="B51" s="3"/>
      <c r="C51" s="3" t="s">
        <v>51</v>
      </c>
      <c r="D51" s="3" t="s">
        <v>228</v>
      </c>
      <c r="E51" s="3" t="s">
        <v>228</v>
      </c>
      <c r="F51" s="3" t="s">
        <v>228</v>
      </c>
      <c r="G51" s="3" t="s">
        <v>228</v>
      </c>
      <c r="H51" s="3" t="s">
        <v>228</v>
      </c>
    </row>
    <row r="52" spans="1:8">
      <c r="A52" s="3"/>
      <c r="B52" s="3"/>
      <c r="C52" s="3" t="s">
        <v>47</v>
      </c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 t="s">
        <v>52</v>
      </c>
      <c r="D54" s="3" t="s">
        <v>228</v>
      </c>
      <c r="E54" s="3" t="s">
        <v>228</v>
      </c>
      <c r="F54" s="3" t="s">
        <v>228</v>
      </c>
      <c r="G54" s="3" t="s">
        <v>228</v>
      </c>
      <c r="H54" s="3" t="s">
        <v>228</v>
      </c>
    </row>
    <row r="55" spans="1:8" ht="15.75" thickBot="1">
      <c r="A55" s="3"/>
      <c r="B55" s="3"/>
      <c r="C55" s="3" t="s">
        <v>47</v>
      </c>
      <c r="D55" s="3"/>
      <c r="E55" s="3"/>
      <c r="F55" s="3"/>
      <c r="G55" s="8"/>
      <c r="H55" s="8"/>
    </row>
    <row r="56" spans="1:8" ht="15.75" thickBot="1">
      <c r="A56" s="3"/>
      <c r="B56" s="3"/>
      <c r="C56" s="3" t="s">
        <v>49</v>
      </c>
      <c r="D56" s="3"/>
      <c r="E56" s="3"/>
      <c r="F56" s="7"/>
      <c r="G56" s="10"/>
      <c r="H56" s="11"/>
    </row>
    <row r="57" spans="1:8">
      <c r="A57" s="3"/>
      <c r="B57" s="3"/>
      <c r="C57" s="3"/>
      <c r="D57" s="3"/>
      <c r="E57" s="3"/>
      <c r="F57" s="3"/>
      <c r="G57" s="9"/>
      <c r="H57" s="9"/>
    </row>
    <row r="58" spans="1:8">
      <c r="A58" s="3"/>
      <c r="B58" s="3"/>
      <c r="C58" s="3" t="s">
        <v>53</v>
      </c>
      <c r="D58" s="3"/>
      <c r="E58" s="3"/>
      <c r="F58" s="3"/>
      <c r="G58" s="3"/>
      <c r="H58" s="3"/>
    </row>
    <row r="59" spans="1:8">
      <c r="A59" s="3"/>
      <c r="B59" s="3"/>
      <c r="C59" s="3" t="s">
        <v>54</v>
      </c>
      <c r="D59" s="3" t="s">
        <v>228</v>
      </c>
      <c r="E59" s="3" t="s">
        <v>228</v>
      </c>
      <c r="F59" s="3" t="s">
        <v>228</v>
      </c>
      <c r="G59" s="3" t="s">
        <v>228</v>
      </c>
      <c r="H59" s="3" t="s">
        <v>228</v>
      </c>
    </row>
    <row r="60" spans="1:8">
      <c r="A60" s="3"/>
      <c r="B60" s="3"/>
      <c r="C60" s="3" t="s">
        <v>47</v>
      </c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 t="s">
        <v>55</v>
      </c>
      <c r="D62" s="3" t="s">
        <v>228</v>
      </c>
      <c r="E62" s="3" t="s">
        <v>228</v>
      </c>
      <c r="F62" s="3" t="s">
        <v>228</v>
      </c>
      <c r="G62" s="3" t="s">
        <v>228</v>
      </c>
      <c r="H62" s="3" t="s">
        <v>228</v>
      </c>
    </row>
    <row r="63" spans="1:8">
      <c r="A63" s="3"/>
      <c r="B63" s="3"/>
      <c r="C63" s="3" t="s">
        <v>47</v>
      </c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 t="s">
        <v>56</v>
      </c>
      <c r="D65" s="3" t="s">
        <v>228</v>
      </c>
      <c r="E65" s="3" t="s">
        <v>228</v>
      </c>
      <c r="F65" s="3" t="s">
        <v>228</v>
      </c>
      <c r="G65" s="3" t="s">
        <v>228</v>
      </c>
      <c r="H65" s="3" t="s">
        <v>228</v>
      </c>
    </row>
    <row r="66" spans="1:8" ht="15.75" thickBot="1">
      <c r="A66" s="3"/>
      <c r="B66" s="3"/>
      <c r="C66" s="3" t="s">
        <v>47</v>
      </c>
      <c r="D66" s="3"/>
      <c r="E66" s="3"/>
      <c r="F66" s="3"/>
      <c r="G66" s="8"/>
      <c r="H66" s="8"/>
    </row>
    <row r="67" spans="1:8" ht="15.75" thickBot="1">
      <c r="A67" s="3"/>
      <c r="B67" s="3"/>
      <c r="C67" s="3" t="s">
        <v>49</v>
      </c>
      <c r="D67" s="3"/>
      <c r="E67" s="3"/>
      <c r="F67" s="7"/>
      <c r="G67" s="10"/>
      <c r="H67" s="11"/>
    </row>
    <row r="68" spans="1:8">
      <c r="A68" s="3"/>
      <c r="B68" s="3"/>
      <c r="C68" s="3"/>
      <c r="D68" s="3"/>
      <c r="E68" s="3"/>
      <c r="F68" s="3"/>
      <c r="G68" s="9"/>
      <c r="H68" s="9"/>
    </row>
    <row r="69" spans="1:8">
      <c r="A69" s="3"/>
      <c r="B69" s="3"/>
      <c r="C69" s="3" t="s">
        <v>57</v>
      </c>
      <c r="D69" s="3"/>
      <c r="E69" s="3"/>
      <c r="F69" s="3"/>
      <c r="G69" s="3"/>
      <c r="H69" s="3"/>
    </row>
    <row r="70" spans="1:8">
      <c r="A70" s="3"/>
      <c r="B70" s="3"/>
      <c r="C70" s="3" t="s">
        <v>58</v>
      </c>
      <c r="D70" s="3" t="s">
        <v>228</v>
      </c>
      <c r="E70" s="3" t="s">
        <v>228</v>
      </c>
      <c r="F70" s="3" t="s">
        <v>228</v>
      </c>
      <c r="G70" s="3" t="s">
        <v>228</v>
      </c>
      <c r="H70" s="3" t="s">
        <v>228</v>
      </c>
    </row>
    <row r="71" spans="1:8" ht="15.75" thickBot="1">
      <c r="A71" s="3"/>
      <c r="B71" s="3"/>
      <c r="C71" s="3" t="s">
        <v>47</v>
      </c>
      <c r="D71" s="3"/>
      <c r="E71" s="3"/>
      <c r="F71" s="3"/>
      <c r="G71" s="8"/>
      <c r="H71" s="8"/>
    </row>
    <row r="72" spans="1:8" ht="15.75" thickBot="1">
      <c r="A72" s="3"/>
      <c r="B72" s="3"/>
      <c r="C72" s="3" t="s">
        <v>49</v>
      </c>
      <c r="D72" s="3"/>
      <c r="E72" s="3"/>
      <c r="F72" s="7"/>
      <c r="G72" s="10"/>
      <c r="H72" s="11"/>
    </row>
    <row r="73" spans="1:8">
      <c r="A73" s="3"/>
      <c r="B73" s="3"/>
      <c r="C73" s="3"/>
      <c r="D73" s="3"/>
      <c r="E73" s="3"/>
      <c r="F73" s="3"/>
      <c r="G73" s="9"/>
      <c r="H73" s="9"/>
    </row>
    <row r="74" spans="1:8">
      <c r="A74" s="3"/>
      <c r="B74" s="3"/>
      <c r="C74" s="3" t="s">
        <v>59</v>
      </c>
      <c r="D74" s="3"/>
      <c r="E74" s="3"/>
      <c r="F74" s="3"/>
      <c r="G74" s="3"/>
      <c r="H74" s="3"/>
    </row>
    <row r="75" spans="1:8">
      <c r="A75" s="3"/>
      <c r="B75" s="3"/>
      <c r="C75" s="3" t="s">
        <v>60</v>
      </c>
      <c r="D75" s="3"/>
      <c r="E75" s="3"/>
      <c r="F75" s="3"/>
      <c r="G75" s="3"/>
      <c r="H75" s="3"/>
    </row>
    <row r="76" spans="1:8">
      <c r="A76" s="3">
        <f>+A43+1</f>
        <v>31</v>
      </c>
      <c r="B76" s="3" t="s">
        <v>61</v>
      </c>
      <c r="C76" s="3" t="s">
        <v>62</v>
      </c>
      <c r="D76" s="3" t="s">
        <v>14</v>
      </c>
      <c r="E76" s="3" t="s">
        <v>14</v>
      </c>
      <c r="F76" s="3">
        <v>1506.6</v>
      </c>
      <c r="G76" s="3">
        <v>150.63</v>
      </c>
      <c r="H76" s="3">
        <v>8.02</v>
      </c>
    </row>
    <row r="77" spans="1:8">
      <c r="A77" s="3"/>
      <c r="B77" s="3"/>
      <c r="C77" s="3" t="s">
        <v>47</v>
      </c>
      <c r="D77" s="3"/>
      <c r="E77" s="3"/>
      <c r="F77" s="3"/>
      <c r="G77" s="3">
        <f>SUM(G76:G76)</f>
        <v>150.63</v>
      </c>
      <c r="H77" s="3">
        <f>SUM(H76:H76)</f>
        <v>8.02</v>
      </c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 t="s">
        <v>63</v>
      </c>
      <c r="D79" s="3"/>
      <c r="E79" s="3"/>
      <c r="F79" s="3"/>
      <c r="G79" s="3"/>
      <c r="H79" s="3"/>
    </row>
    <row r="80" spans="1:8">
      <c r="A80" s="3"/>
      <c r="B80" s="3" t="s">
        <v>14</v>
      </c>
      <c r="C80" s="3" t="s">
        <v>64</v>
      </c>
      <c r="D80" s="3" t="s">
        <v>14</v>
      </c>
      <c r="E80" s="3" t="s">
        <v>14</v>
      </c>
      <c r="F80" s="3" t="s">
        <v>14</v>
      </c>
      <c r="G80" s="3">
        <v>-44.76</v>
      </c>
      <c r="H80" s="3">
        <v>-2.38</v>
      </c>
    </row>
    <row r="81" spans="1:8" ht="15.75" thickBot="1">
      <c r="A81" s="3"/>
      <c r="B81" s="3"/>
      <c r="C81" s="3" t="s">
        <v>47</v>
      </c>
      <c r="D81" s="3"/>
      <c r="E81" s="3"/>
      <c r="F81" s="3"/>
      <c r="G81" s="8">
        <f>SUM(G80:G80)</f>
        <v>-44.76</v>
      </c>
      <c r="H81" s="8">
        <f>SUM(H80:H80)</f>
        <v>-2.38</v>
      </c>
    </row>
    <row r="82" spans="1:8" ht="15.75" thickBot="1">
      <c r="A82" s="3"/>
      <c r="B82" s="3"/>
      <c r="C82" s="3" t="s">
        <v>49</v>
      </c>
      <c r="D82" s="3"/>
      <c r="E82" s="3"/>
      <c r="F82" s="7"/>
      <c r="G82" s="10">
        <f>SUM(G77,G81)</f>
        <v>105.87</v>
      </c>
      <c r="H82" s="11">
        <f>SUM(H77,H81)</f>
        <v>5.64</v>
      </c>
    </row>
    <row r="83" spans="1:8" ht="15.75" thickBot="1">
      <c r="A83" s="3"/>
      <c r="B83" s="3"/>
      <c r="C83" s="3" t="s">
        <v>65</v>
      </c>
      <c r="D83" s="3"/>
      <c r="E83" s="3"/>
      <c r="F83" s="7"/>
      <c r="G83" s="10">
        <f>SUM(G48,G56,G67,G72,G82)</f>
        <v>1878.21</v>
      </c>
      <c r="H83" s="11">
        <f>SUM(H48,H56,H67,H72,H82)</f>
        <v>100</v>
      </c>
    </row>
    <row r="85" spans="1:8">
      <c r="C85" t="s">
        <v>66</v>
      </c>
    </row>
    <row r="87" spans="1:8">
      <c r="B87" t="s">
        <v>67</v>
      </c>
      <c r="C87" t="s">
        <v>68</v>
      </c>
    </row>
    <row r="88" spans="1:8">
      <c r="B88" t="s">
        <v>69</v>
      </c>
      <c r="C88" t="s">
        <v>70</v>
      </c>
    </row>
    <row r="89" spans="1:8">
      <c r="B89" t="s">
        <v>71</v>
      </c>
      <c r="C89" s="12" t="s">
        <v>360</v>
      </c>
    </row>
    <row r="90" spans="1:8">
      <c r="C90" s="12" t="s">
        <v>361</v>
      </c>
    </row>
    <row r="91" spans="1:8">
      <c r="C91" s="12" t="s">
        <v>362</v>
      </c>
    </row>
    <row r="92" spans="1:8">
      <c r="C92" s="12" t="s">
        <v>363</v>
      </c>
    </row>
    <row r="93" spans="1:8">
      <c r="B93" t="s">
        <v>72</v>
      </c>
      <c r="C93" s="12" t="s">
        <v>382</v>
      </c>
    </row>
    <row r="94" spans="1:8">
      <c r="C94" s="12" t="s">
        <v>383</v>
      </c>
    </row>
    <row r="95" spans="1:8">
      <c r="C95" s="12" t="s">
        <v>384</v>
      </c>
    </row>
    <row r="96" spans="1:8">
      <c r="C96" s="12" t="s">
        <v>385</v>
      </c>
    </row>
    <row r="97" spans="2:3">
      <c r="B97" t="s">
        <v>73</v>
      </c>
      <c r="C97" t="s">
        <v>74</v>
      </c>
    </row>
    <row r="98" spans="2:3">
      <c r="C98" t="s">
        <v>75</v>
      </c>
    </row>
    <row r="99" spans="2:3">
      <c r="B99" t="s">
        <v>76</v>
      </c>
      <c r="C99" t="s">
        <v>77</v>
      </c>
    </row>
    <row r="100" spans="2:3">
      <c r="B100" t="s">
        <v>78</v>
      </c>
      <c r="C100" t="s">
        <v>79</v>
      </c>
    </row>
    <row r="101" spans="2:3">
      <c r="B101" t="s">
        <v>80</v>
      </c>
      <c r="C101" s="12" t="s">
        <v>410</v>
      </c>
    </row>
    <row r="102" spans="2:3">
      <c r="B102" t="s">
        <v>81</v>
      </c>
      <c r="C102" t="s">
        <v>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1"/>
  <sheetViews>
    <sheetView tabSelected="1" zoomScaleNormal="100" workbookViewId="0">
      <selection activeCell="C3" sqref="C3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421</v>
      </c>
    </row>
    <row r="3" spans="1:8">
      <c r="C3" t="s">
        <v>2</v>
      </c>
    </row>
    <row r="5" spans="1:8">
      <c r="C5" t="s">
        <v>267</v>
      </c>
      <c r="D5" t="s">
        <v>268</v>
      </c>
    </row>
    <row r="6" spans="1:8">
      <c r="C6" t="s">
        <v>269</v>
      </c>
      <c r="D6" t="s">
        <v>270</v>
      </c>
    </row>
    <row r="7" spans="1:8">
      <c r="C7" t="s">
        <v>271</v>
      </c>
      <c r="D7" t="s">
        <v>272</v>
      </c>
    </row>
    <row r="8" spans="1:8">
      <c r="C8" t="s">
        <v>273</v>
      </c>
      <c r="D8" t="s">
        <v>274</v>
      </c>
    </row>
    <row r="9" spans="1:8">
      <c r="C9" t="s">
        <v>275</v>
      </c>
      <c r="D9" t="s">
        <v>276</v>
      </c>
    </row>
    <row r="11" spans="1:8" ht="30">
      <c r="A11" s="15" t="s">
        <v>3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420</v>
      </c>
      <c r="H11" s="15" t="s">
        <v>9</v>
      </c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 t="s">
        <v>10</v>
      </c>
      <c r="D13" s="3"/>
      <c r="E13" s="3"/>
      <c r="F13" s="3"/>
      <c r="G13" s="3"/>
      <c r="H13" s="3"/>
    </row>
    <row r="14" spans="1:8">
      <c r="A14" s="3"/>
      <c r="B14" s="3"/>
      <c r="C14" s="3" t="s">
        <v>11</v>
      </c>
      <c r="D14" s="3" t="s">
        <v>228</v>
      </c>
      <c r="E14" s="3" t="s">
        <v>228</v>
      </c>
      <c r="F14" s="3" t="s">
        <v>228</v>
      </c>
      <c r="G14" s="3" t="s">
        <v>228</v>
      </c>
      <c r="H14" s="3" t="s">
        <v>228</v>
      </c>
    </row>
    <row r="15" spans="1:8">
      <c r="A15" s="3"/>
      <c r="B15" s="3"/>
      <c r="C15" s="3" t="s">
        <v>47</v>
      </c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 t="s">
        <v>48</v>
      </c>
      <c r="D17" s="3" t="s">
        <v>228</v>
      </c>
      <c r="E17" s="3" t="s">
        <v>228</v>
      </c>
      <c r="F17" s="3" t="s">
        <v>228</v>
      </c>
      <c r="G17" s="3" t="s">
        <v>228</v>
      </c>
      <c r="H17" s="3" t="s">
        <v>228</v>
      </c>
    </row>
    <row r="18" spans="1:8" ht="15.75" thickBot="1">
      <c r="A18" s="3"/>
      <c r="B18" s="3"/>
      <c r="C18" s="3" t="s">
        <v>47</v>
      </c>
      <c r="D18" s="3"/>
      <c r="E18" s="3"/>
      <c r="F18" s="3"/>
      <c r="G18" s="8"/>
      <c r="H18" s="8"/>
    </row>
    <row r="19" spans="1:8" ht="15.75" thickBot="1">
      <c r="A19" s="3"/>
      <c r="B19" s="3"/>
      <c r="C19" s="3" t="s">
        <v>49</v>
      </c>
      <c r="D19" s="3"/>
      <c r="E19" s="3"/>
      <c r="F19" s="7"/>
      <c r="G19" s="10"/>
      <c r="H19" s="11"/>
    </row>
    <row r="20" spans="1:8">
      <c r="A20" s="3"/>
      <c r="B20" s="3"/>
      <c r="C20" s="3"/>
      <c r="D20" s="3"/>
      <c r="E20" s="3"/>
      <c r="F20" s="3"/>
      <c r="G20" s="9"/>
      <c r="H20" s="9"/>
    </row>
    <row r="21" spans="1:8">
      <c r="A21" s="3"/>
      <c r="B21" s="3"/>
      <c r="C21" s="3" t="s">
        <v>50</v>
      </c>
      <c r="D21" s="3"/>
      <c r="E21" s="3"/>
      <c r="F21" s="3"/>
      <c r="G21" s="3"/>
      <c r="H21" s="3"/>
    </row>
    <row r="22" spans="1:8">
      <c r="A22" s="3"/>
      <c r="B22" s="3"/>
      <c r="C22" s="3" t="s">
        <v>51</v>
      </c>
      <c r="D22" s="3" t="s">
        <v>228</v>
      </c>
      <c r="E22" s="3" t="s">
        <v>228</v>
      </c>
      <c r="F22" s="3" t="s">
        <v>228</v>
      </c>
      <c r="G22" s="3" t="s">
        <v>228</v>
      </c>
      <c r="H22" s="3" t="s">
        <v>228</v>
      </c>
    </row>
    <row r="23" spans="1:8">
      <c r="A23" s="3"/>
      <c r="B23" s="3"/>
      <c r="C23" s="3" t="s">
        <v>47</v>
      </c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 t="s">
        <v>52</v>
      </c>
      <c r="D25" s="3" t="s">
        <v>228</v>
      </c>
      <c r="E25" s="3" t="s">
        <v>228</v>
      </c>
      <c r="F25" s="3" t="s">
        <v>228</v>
      </c>
      <c r="G25" s="3" t="s">
        <v>228</v>
      </c>
      <c r="H25" s="3" t="s">
        <v>228</v>
      </c>
    </row>
    <row r="26" spans="1:8" ht="15.75" thickBot="1">
      <c r="A26" s="3"/>
      <c r="B26" s="3"/>
      <c r="C26" s="3" t="s">
        <v>47</v>
      </c>
      <c r="D26" s="3"/>
      <c r="E26" s="3"/>
      <c r="F26" s="3"/>
      <c r="G26" s="8"/>
      <c r="H26" s="8"/>
    </row>
    <row r="27" spans="1:8" ht="15.75" thickBot="1">
      <c r="A27" s="3"/>
      <c r="B27" s="3"/>
      <c r="C27" s="3" t="s">
        <v>49</v>
      </c>
      <c r="D27" s="3"/>
      <c r="E27" s="3"/>
      <c r="F27" s="7"/>
      <c r="G27" s="10"/>
      <c r="H27" s="11"/>
    </row>
    <row r="28" spans="1:8">
      <c r="A28" s="3"/>
      <c r="B28" s="3"/>
      <c r="C28" s="3"/>
      <c r="D28" s="3"/>
      <c r="E28" s="3"/>
      <c r="F28" s="3"/>
      <c r="G28" s="9"/>
      <c r="H28" s="9"/>
    </row>
    <row r="29" spans="1:8">
      <c r="A29" s="3"/>
      <c r="B29" s="3"/>
      <c r="C29" s="3" t="s">
        <v>53</v>
      </c>
      <c r="D29" s="3"/>
      <c r="E29" s="3"/>
      <c r="F29" s="3"/>
      <c r="G29" s="3"/>
      <c r="H29" s="3"/>
    </row>
    <row r="30" spans="1:8">
      <c r="A30" s="3"/>
      <c r="B30" s="3"/>
      <c r="C30" s="3" t="s">
        <v>54</v>
      </c>
      <c r="D30" s="3" t="s">
        <v>228</v>
      </c>
      <c r="E30" s="3" t="s">
        <v>228</v>
      </c>
      <c r="F30" s="3" t="s">
        <v>228</v>
      </c>
      <c r="G30" s="3" t="s">
        <v>228</v>
      </c>
      <c r="H30" s="3" t="s">
        <v>228</v>
      </c>
    </row>
    <row r="31" spans="1:8">
      <c r="A31" s="3"/>
      <c r="B31" s="3"/>
      <c r="C31" s="3" t="s">
        <v>47</v>
      </c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 t="s">
        <v>55</v>
      </c>
      <c r="D33" s="3" t="s">
        <v>228</v>
      </c>
      <c r="E33" s="3" t="s">
        <v>228</v>
      </c>
      <c r="F33" s="3" t="s">
        <v>228</v>
      </c>
      <c r="G33" s="3" t="s">
        <v>228</v>
      </c>
      <c r="H33" s="3" t="s">
        <v>228</v>
      </c>
    </row>
    <row r="34" spans="1:8">
      <c r="A34" s="3"/>
      <c r="B34" s="3"/>
      <c r="C34" s="3" t="s">
        <v>47</v>
      </c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 t="s">
        <v>56</v>
      </c>
      <c r="D36" s="3" t="s">
        <v>228</v>
      </c>
      <c r="E36" s="3" t="s">
        <v>228</v>
      </c>
      <c r="F36" s="3" t="s">
        <v>228</v>
      </c>
      <c r="G36" s="3" t="s">
        <v>228</v>
      </c>
      <c r="H36" s="3" t="s">
        <v>228</v>
      </c>
    </row>
    <row r="37" spans="1:8" ht="15.75" thickBot="1">
      <c r="A37" s="3"/>
      <c r="B37" s="3"/>
      <c r="C37" s="3" t="s">
        <v>47</v>
      </c>
      <c r="D37" s="3"/>
      <c r="E37" s="3"/>
      <c r="F37" s="3"/>
      <c r="G37" s="8"/>
      <c r="H37" s="8"/>
    </row>
    <row r="38" spans="1:8" ht="15.75" thickBot="1">
      <c r="A38" s="3"/>
      <c r="B38" s="3"/>
      <c r="C38" s="3" t="s">
        <v>49</v>
      </c>
      <c r="D38" s="3"/>
      <c r="E38" s="3"/>
      <c r="F38" s="7"/>
      <c r="G38" s="10"/>
      <c r="H38" s="11"/>
    </row>
    <row r="39" spans="1:8">
      <c r="A39" s="3"/>
      <c r="B39" s="3"/>
      <c r="C39" s="3"/>
      <c r="D39" s="3"/>
      <c r="E39" s="3"/>
      <c r="F39" s="3"/>
      <c r="G39" s="9"/>
      <c r="H39" s="9"/>
    </row>
    <row r="40" spans="1:8">
      <c r="A40" s="3"/>
      <c r="B40" s="3"/>
      <c r="C40" s="3" t="s">
        <v>57</v>
      </c>
      <c r="D40" s="3"/>
      <c r="E40" s="3"/>
      <c r="F40" s="3"/>
      <c r="G40" s="3"/>
      <c r="H40" s="3"/>
    </row>
    <row r="41" spans="1:8">
      <c r="A41" s="3"/>
      <c r="B41" s="3"/>
      <c r="C41" s="3" t="s">
        <v>58</v>
      </c>
      <c r="D41" s="3"/>
      <c r="E41" s="3"/>
      <c r="F41" s="3"/>
      <c r="G41" s="3"/>
      <c r="H41" s="3"/>
    </row>
    <row r="42" spans="1:8">
      <c r="A42" s="3">
        <v>1</v>
      </c>
      <c r="B42" s="3" t="s">
        <v>207</v>
      </c>
      <c r="C42" s="3" t="s">
        <v>208</v>
      </c>
      <c r="D42" s="3" t="s">
        <v>229</v>
      </c>
      <c r="E42" s="3" t="s">
        <v>227</v>
      </c>
      <c r="F42" s="3">
        <v>340</v>
      </c>
      <c r="G42" s="3">
        <v>1675.66</v>
      </c>
      <c r="H42" s="3">
        <v>8.75</v>
      </c>
    </row>
    <row r="43" spans="1:8">
      <c r="A43" s="3">
        <v>2</v>
      </c>
      <c r="B43" s="3" t="s">
        <v>209</v>
      </c>
      <c r="C43" s="3" t="s">
        <v>210</v>
      </c>
      <c r="D43" s="3" t="s">
        <v>229</v>
      </c>
      <c r="E43" s="3" t="s">
        <v>227</v>
      </c>
      <c r="F43" s="3">
        <v>300</v>
      </c>
      <c r="G43" s="3">
        <v>1498.57</v>
      </c>
      <c r="H43" s="3">
        <v>7.82</v>
      </c>
    </row>
    <row r="44" spans="1:8">
      <c r="A44" s="3">
        <v>3</v>
      </c>
      <c r="B44" s="3" t="s">
        <v>211</v>
      </c>
      <c r="C44" s="3" t="s">
        <v>212</v>
      </c>
      <c r="D44" s="3" t="s">
        <v>229</v>
      </c>
      <c r="E44" s="3" t="s">
        <v>227</v>
      </c>
      <c r="F44" s="3">
        <v>300</v>
      </c>
      <c r="G44" s="3">
        <v>1495.49</v>
      </c>
      <c r="H44" s="3">
        <v>7.81</v>
      </c>
    </row>
    <row r="45" spans="1:8">
      <c r="A45" s="3">
        <v>4</v>
      </c>
      <c r="B45" s="3" t="s">
        <v>213</v>
      </c>
      <c r="C45" s="3" t="s">
        <v>214</v>
      </c>
      <c r="D45" s="3" t="s">
        <v>229</v>
      </c>
      <c r="E45" s="3" t="s">
        <v>227</v>
      </c>
      <c r="F45" s="3">
        <v>300</v>
      </c>
      <c r="G45" s="3">
        <v>1494.37</v>
      </c>
      <c r="H45" s="3">
        <v>7.8</v>
      </c>
    </row>
    <row r="46" spans="1:8">
      <c r="A46" s="3">
        <v>5</v>
      </c>
      <c r="B46" s="3" t="s">
        <v>215</v>
      </c>
      <c r="C46" s="3" t="s">
        <v>216</v>
      </c>
      <c r="D46" s="3" t="s">
        <v>229</v>
      </c>
      <c r="E46" s="3" t="s">
        <v>227</v>
      </c>
      <c r="F46" s="3">
        <v>300</v>
      </c>
      <c r="G46" s="3">
        <v>1490.07</v>
      </c>
      <c r="H46" s="3">
        <v>7.78</v>
      </c>
    </row>
    <row r="47" spans="1:8">
      <c r="A47" s="3">
        <v>6</v>
      </c>
      <c r="B47" s="3" t="s">
        <v>217</v>
      </c>
      <c r="C47" s="3" t="s">
        <v>218</v>
      </c>
      <c r="D47" s="3" t="s">
        <v>229</v>
      </c>
      <c r="E47" s="3" t="s">
        <v>227</v>
      </c>
      <c r="F47" s="3">
        <v>300</v>
      </c>
      <c r="G47" s="3">
        <v>1486.57</v>
      </c>
      <c r="H47" s="3">
        <v>7.76</v>
      </c>
    </row>
    <row r="48" spans="1:8">
      <c r="A48" s="3">
        <v>7</v>
      </c>
      <c r="B48" s="3" t="s">
        <v>219</v>
      </c>
      <c r="C48" s="3" t="s">
        <v>220</v>
      </c>
      <c r="D48" s="3" t="s">
        <v>229</v>
      </c>
      <c r="E48" s="3" t="s">
        <v>227</v>
      </c>
      <c r="F48" s="3">
        <v>300</v>
      </c>
      <c r="G48" s="3">
        <v>1473.17</v>
      </c>
      <c r="H48" s="3">
        <v>7.69</v>
      </c>
    </row>
    <row r="49" spans="1:8" ht="15.75" thickBot="1">
      <c r="A49" s="3"/>
      <c r="B49" s="3"/>
      <c r="C49" s="3" t="s">
        <v>47</v>
      </c>
      <c r="D49" s="3"/>
      <c r="E49" s="3"/>
      <c r="F49" s="3"/>
      <c r="G49" s="8">
        <f>SUM(G42:G48)</f>
        <v>10613.9</v>
      </c>
      <c r="H49" s="8">
        <f>SUM(H42:H48)</f>
        <v>55.41</v>
      </c>
    </row>
    <row r="50" spans="1:8" ht="15.75" thickBot="1">
      <c r="A50" s="3"/>
      <c r="B50" s="3"/>
      <c r="C50" s="3" t="s">
        <v>49</v>
      </c>
      <c r="D50" s="3"/>
      <c r="E50" s="3"/>
      <c r="F50" s="7"/>
      <c r="G50" s="10">
        <f>SUM(G49)+0.01</f>
        <v>10613.91</v>
      </c>
      <c r="H50" s="11">
        <f>SUM(H49)</f>
        <v>55.41</v>
      </c>
    </row>
    <row r="51" spans="1:8">
      <c r="A51" s="3"/>
      <c r="B51" s="3"/>
      <c r="C51" s="3"/>
      <c r="D51" s="3"/>
      <c r="E51" s="3"/>
      <c r="F51" s="3"/>
      <c r="G51" s="9"/>
      <c r="H51" s="9"/>
    </row>
    <row r="52" spans="1:8">
      <c r="A52" s="3"/>
      <c r="B52" s="3"/>
      <c r="C52" s="3" t="s">
        <v>59</v>
      </c>
      <c r="D52" s="3"/>
      <c r="E52" s="3"/>
      <c r="F52" s="3"/>
      <c r="G52" s="3"/>
      <c r="H52" s="3"/>
    </row>
    <row r="53" spans="1:8">
      <c r="A53" s="3"/>
      <c r="B53" s="3"/>
      <c r="C53" s="3" t="s">
        <v>60</v>
      </c>
      <c r="D53" s="3"/>
      <c r="E53" s="3"/>
      <c r="F53" s="3"/>
      <c r="G53" s="3"/>
      <c r="H53" s="3"/>
    </row>
    <row r="54" spans="1:8">
      <c r="A54" s="3">
        <f>+A48+1</f>
        <v>8</v>
      </c>
      <c r="B54" s="3" t="s">
        <v>61</v>
      </c>
      <c r="C54" s="3" t="s">
        <v>62</v>
      </c>
      <c r="D54" s="3" t="s">
        <v>14</v>
      </c>
      <c r="E54" s="3" t="s">
        <v>14</v>
      </c>
      <c r="F54" s="3">
        <v>84468.5</v>
      </c>
      <c r="G54" s="3">
        <v>8445.44</v>
      </c>
      <c r="H54" s="3">
        <v>44.09</v>
      </c>
    </row>
    <row r="55" spans="1:8">
      <c r="A55" s="3"/>
      <c r="B55" s="3"/>
      <c r="C55" s="3" t="s">
        <v>47</v>
      </c>
      <c r="D55" s="3"/>
      <c r="E55" s="3"/>
      <c r="F55" s="3"/>
      <c r="G55" s="3">
        <f>SUM(G54:G54)</f>
        <v>8445.44</v>
      </c>
      <c r="H55" s="3">
        <f>SUM(H54:H54)</f>
        <v>44.09</v>
      </c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 t="s">
        <v>63</v>
      </c>
      <c r="D57" s="3"/>
      <c r="E57" s="3"/>
      <c r="F57" s="3"/>
      <c r="G57" s="3"/>
      <c r="H57" s="3"/>
    </row>
    <row r="58" spans="1:8">
      <c r="A58" s="3"/>
      <c r="B58" s="3" t="s">
        <v>14</v>
      </c>
      <c r="C58" s="3" t="s">
        <v>64</v>
      </c>
      <c r="D58" s="3" t="s">
        <v>14</v>
      </c>
      <c r="E58" s="3" t="s">
        <v>14</v>
      </c>
      <c r="F58" s="3" t="s">
        <v>14</v>
      </c>
      <c r="G58" s="3">
        <v>96.22</v>
      </c>
      <c r="H58" s="3">
        <v>0.5</v>
      </c>
    </row>
    <row r="59" spans="1:8" ht="15.75" thickBot="1">
      <c r="A59" s="3"/>
      <c r="B59" s="3"/>
      <c r="C59" s="3" t="s">
        <v>47</v>
      </c>
      <c r="D59" s="3"/>
      <c r="E59" s="3"/>
      <c r="F59" s="3"/>
      <c r="G59" s="8">
        <f>SUM(G58:G58)</f>
        <v>96.22</v>
      </c>
      <c r="H59" s="8">
        <f>SUM(H58:H58)</f>
        <v>0.5</v>
      </c>
    </row>
    <row r="60" spans="1:8" ht="15.75" thickBot="1">
      <c r="A60" s="3"/>
      <c r="B60" s="3"/>
      <c r="C60" s="3" t="s">
        <v>49</v>
      </c>
      <c r="D60" s="3"/>
      <c r="E60" s="3"/>
      <c r="F60" s="7"/>
      <c r="G60" s="10">
        <f>SUM(G55,G59)</f>
        <v>8541.66</v>
      </c>
      <c r="H60" s="11">
        <f>SUM(H55,H59)</f>
        <v>44.59</v>
      </c>
    </row>
    <row r="61" spans="1:8" ht="15.75" thickBot="1">
      <c r="A61" s="3"/>
      <c r="B61" s="3"/>
      <c r="C61" s="3" t="s">
        <v>65</v>
      </c>
      <c r="D61" s="3"/>
      <c r="E61" s="3"/>
      <c r="F61" s="7"/>
      <c r="G61" s="10">
        <f>SUM(G19,G27,G38,G50,G60)</f>
        <v>19155.57</v>
      </c>
      <c r="H61" s="11">
        <f>SUM(H19,H27,H38,H50,H60)</f>
        <v>100</v>
      </c>
    </row>
    <row r="63" spans="1:8">
      <c r="C63" t="s">
        <v>66</v>
      </c>
    </row>
    <row r="65" spans="2:3">
      <c r="B65" t="s">
        <v>67</v>
      </c>
      <c r="C65" t="s">
        <v>68</v>
      </c>
    </row>
    <row r="66" spans="2:3">
      <c r="B66" t="s">
        <v>69</v>
      </c>
      <c r="C66" t="s">
        <v>70</v>
      </c>
    </row>
    <row r="67" spans="2:3">
      <c r="B67" t="s">
        <v>71</v>
      </c>
      <c r="C67" s="12" t="s">
        <v>364</v>
      </c>
    </row>
    <row r="68" spans="2:3">
      <c r="C68" s="12" t="s">
        <v>365</v>
      </c>
    </row>
    <row r="69" spans="2:3">
      <c r="C69" s="12" t="s">
        <v>366</v>
      </c>
    </row>
    <row r="70" spans="2:3">
      <c r="C70" s="12" t="s">
        <v>367</v>
      </c>
    </row>
    <row r="71" spans="2:3">
      <c r="C71" s="12" t="s">
        <v>368</v>
      </c>
    </row>
    <row r="72" spans="2:3">
      <c r="C72" s="12" t="s">
        <v>369</v>
      </c>
    </row>
    <row r="73" spans="2:3">
      <c r="C73" s="12" t="s">
        <v>370</v>
      </c>
    </row>
    <row r="74" spans="2:3">
      <c r="C74" s="12" t="s">
        <v>371</v>
      </c>
    </row>
    <row r="75" spans="2:3">
      <c r="B75" t="s">
        <v>72</v>
      </c>
      <c r="C75" s="12" t="s">
        <v>386</v>
      </c>
    </row>
    <row r="76" spans="2:3">
      <c r="C76" s="12" t="s">
        <v>387</v>
      </c>
    </row>
    <row r="77" spans="2:3">
      <c r="C77" s="12" t="s">
        <v>388</v>
      </c>
    </row>
    <row r="78" spans="2:3">
      <c r="C78" s="12" t="s">
        <v>389</v>
      </c>
    </row>
    <row r="79" spans="2:3">
      <c r="C79" s="12" t="s">
        <v>390</v>
      </c>
    </row>
    <row r="80" spans="2:3">
      <c r="C80" s="12" t="s">
        <v>391</v>
      </c>
    </row>
    <row r="81" spans="2:3">
      <c r="C81" s="12" t="s">
        <v>392</v>
      </c>
    </row>
    <row r="82" spans="2:3">
      <c r="C82" s="12" t="s">
        <v>393</v>
      </c>
    </row>
    <row r="83" spans="2:3">
      <c r="C83" s="13" t="s">
        <v>418</v>
      </c>
    </row>
    <row r="84" spans="2:3">
      <c r="C84" s="13" t="s">
        <v>417</v>
      </c>
    </row>
    <row r="85" spans="2:3">
      <c r="C85" s="13" t="s">
        <v>419</v>
      </c>
    </row>
    <row r="86" spans="2:3">
      <c r="B86" t="s">
        <v>73</v>
      </c>
      <c r="C86" t="s">
        <v>74</v>
      </c>
    </row>
    <row r="87" spans="2:3">
      <c r="C87" t="s">
        <v>75</v>
      </c>
    </row>
    <row r="88" spans="2:3">
      <c r="B88" t="s">
        <v>76</v>
      </c>
      <c r="C88" t="s">
        <v>77</v>
      </c>
    </row>
    <row r="89" spans="2:3">
      <c r="B89" t="s">
        <v>78</v>
      </c>
      <c r="C89" t="s">
        <v>79</v>
      </c>
    </row>
    <row r="90" spans="2:3">
      <c r="B90" t="s">
        <v>80</v>
      </c>
      <c r="C90" s="12" t="s">
        <v>413</v>
      </c>
    </row>
    <row r="91" spans="2:3">
      <c r="B91" t="s">
        <v>81</v>
      </c>
      <c r="C91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8"/>
  <sheetViews>
    <sheetView zoomScaleNormal="100" workbookViewId="0">
      <selection activeCell="G18" sqref="G18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221</v>
      </c>
    </row>
    <row r="3" spans="1:8">
      <c r="C3" t="s">
        <v>2</v>
      </c>
    </row>
    <row r="5" spans="1:8">
      <c r="C5" t="s">
        <v>277</v>
      </c>
    </row>
    <row r="6" spans="1:8">
      <c r="C6" t="s">
        <v>278</v>
      </c>
    </row>
    <row r="7" spans="1:8">
      <c r="C7" t="s">
        <v>279</v>
      </c>
    </row>
    <row r="8" spans="1:8">
      <c r="C8" t="s">
        <v>280</v>
      </c>
    </row>
    <row r="10" spans="1:8" ht="30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420</v>
      </c>
      <c r="H10" s="15" t="s">
        <v>9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 t="s">
        <v>10</v>
      </c>
      <c r="D12" s="3"/>
      <c r="E12" s="3"/>
      <c r="F12" s="3"/>
      <c r="G12" s="3"/>
      <c r="H12" s="3"/>
    </row>
    <row r="13" spans="1:8">
      <c r="A13" s="3"/>
      <c r="B13" s="3"/>
      <c r="C13" s="3" t="s">
        <v>11</v>
      </c>
      <c r="D13" s="3"/>
      <c r="E13" s="3"/>
      <c r="F13" s="3"/>
      <c r="G13" s="3"/>
      <c r="H13" s="3"/>
    </row>
    <row r="14" spans="1:8">
      <c r="A14" s="3">
        <v>1</v>
      </c>
      <c r="B14" s="3" t="s">
        <v>27</v>
      </c>
      <c r="C14" s="3" t="s">
        <v>28</v>
      </c>
      <c r="D14" s="3" t="s">
        <v>227</v>
      </c>
      <c r="E14" s="3" t="str">
        <f>VLOOKUP(B14,'[1]NSE Listed companies'!$D:$J,5,FALSE)</f>
        <v>TELECOM - SERVICES</v>
      </c>
      <c r="F14" s="3">
        <v>9700</v>
      </c>
      <c r="G14" s="3">
        <v>42.07</v>
      </c>
      <c r="H14" s="3">
        <v>8.0399999999999991</v>
      </c>
    </row>
    <row r="15" spans="1:8">
      <c r="A15" s="3">
        <v>2</v>
      </c>
      <c r="B15" s="3" t="s">
        <v>93</v>
      </c>
      <c r="C15" s="3" t="s">
        <v>94</v>
      </c>
      <c r="D15" s="3" t="s">
        <v>227</v>
      </c>
      <c r="E15" s="3" t="str">
        <f>VLOOKUP(B15,'[1]NSE Listed companies'!$D:$J,5,FALSE)</f>
        <v>PHARMACEUTICALS</v>
      </c>
      <c r="F15" s="3">
        <v>9000</v>
      </c>
      <c r="G15" s="3">
        <v>41.92</v>
      </c>
      <c r="H15" s="3">
        <v>8.01</v>
      </c>
    </row>
    <row r="16" spans="1:8">
      <c r="A16" s="3">
        <v>3</v>
      </c>
      <c r="B16" s="3" t="s">
        <v>99</v>
      </c>
      <c r="C16" s="3" t="s">
        <v>100</v>
      </c>
      <c r="D16" s="3" t="s">
        <v>227</v>
      </c>
      <c r="E16" s="3" t="str">
        <f>VLOOKUP(B16,'[1]NSE Listed companies'!$D:$J,5,FALSE)</f>
        <v>PHARMACEUTICALS</v>
      </c>
      <c r="F16" s="3">
        <v>2300</v>
      </c>
      <c r="G16" s="3">
        <v>36.18</v>
      </c>
      <c r="H16" s="3">
        <v>6.91</v>
      </c>
    </row>
    <row r="17" spans="1:8">
      <c r="A17" s="3">
        <v>4</v>
      </c>
      <c r="B17" s="3" t="s">
        <v>118</v>
      </c>
      <c r="C17" s="3" t="s">
        <v>119</v>
      </c>
      <c r="D17" s="3" t="s">
        <v>227</v>
      </c>
      <c r="E17" s="3" t="str">
        <f>VLOOKUP(B17,'[1]NSE Listed companies'!$D:$J,5,FALSE)</f>
        <v>CONSUMER NON DURABLES</v>
      </c>
      <c r="F17" s="3">
        <v>6900</v>
      </c>
      <c r="G17" s="3">
        <v>34.799999999999997</v>
      </c>
      <c r="H17" s="3">
        <v>6.65</v>
      </c>
    </row>
    <row r="18" spans="1:8">
      <c r="A18" s="3">
        <v>5</v>
      </c>
      <c r="B18" s="3" t="s">
        <v>89</v>
      </c>
      <c r="C18" s="3" t="s">
        <v>90</v>
      </c>
      <c r="D18" s="3" t="s">
        <v>227</v>
      </c>
      <c r="E18" s="3" t="str">
        <f>VLOOKUP(B18,'[1]NSE Listed companies'!$D:$J,5,FALSE)</f>
        <v>CHEMICALS</v>
      </c>
      <c r="F18" s="3">
        <v>11800</v>
      </c>
      <c r="G18" s="3">
        <v>31.53</v>
      </c>
      <c r="H18" s="3">
        <v>6.02</v>
      </c>
    </row>
    <row r="19" spans="1:8">
      <c r="A19" s="3">
        <v>6</v>
      </c>
      <c r="B19" s="3" t="s">
        <v>87</v>
      </c>
      <c r="C19" s="3" t="s">
        <v>88</v>
      </c>
      <c r="D19" s="3" t="s">
        <v>227</v>
      </c>
      <c r="E19" s="3" t="str">
        <f>VLOOKUP(B19,'[1]NSE Listed companies'!$D:$J,5,FALSE)</f>
        <v>PESTICIDES</v>
      </c>
      <c r="F19" s="3">
        <v>1350</v>
      </c>
      <c r="G19" s="3">
        <v>29.66</v>
      </c>
      <c r="H19" s="3">
        <v>5.67</v>
      </c>
    </row>
    <row r="20" spans="1:8">
      <c r="A20" s="3">
        <v>7</v>
      </c>
      <c r="B20" s="3" t="s">
        <v>31</v>
      </c>
      <c r="C20" s="3" t="s">
        <v>32</v>
      </c>
      <c r="D20" s="3" t="s">
        <v>227</v>
      </c>
      <c r="E20" s="3" t="str">
        <f>VLOOKUP(B20,'[1]NSE Listed companies'!$D:$J,5,FALSE)</f>
        <v>CEMENT</v>
      </c>
      <c r="F20" s="3">
        <v>3550</v>
      </c>
      <c r="G20" s="3">
        <v>28.29</v>
      </c>
      <c r="H20" s="3">
        <v>5.4</v>
      </c>
    </row>
    <row r="21" spans="1:8">
      <c r="A21" s="3">
        <v>8</v>
      </c>
      <c r="B21" s="3" t="s">
        <v>222</v>
      </c>
      <c r="C21" s="3" t="s">
        <v>223</v>
      </c>
      <c r="D21" s="3" t="s">
        <v>227</v>
      </c>
      <c r="E21" s="3" t="str">
        <f>VLOOKUP(B21,'[1]NSE Listed companies'!$D:$J,5,FALSE)</f>
        <v>PHARMACEUTICALS</v>
      </c>
      <c r="F21" s="3">
        <v>170</v>
      </c>
      <c r="G21" s="3">
        <v>26.01</v>
      </c>
      <c r="H21" s="3">
        <v>4.97</v>
      </c>
    </row>
    <row r="22" spans="1:8">
      <c r="A22" s="3">
        <v>9</v>
      </c>
      <c r="B22" s="3" t="s">
        <v>85</v>
      </c>
      <c r="C22" s="3" t="s">
        <v>86</v>
      </c>
      <c r="D22" s="3" t="s">
        <v>227</v>
      </c>
      <c r="E22" s="3" t="str">
        <f>VLOOKUP(B22,'[1]NSE Listed companies'!$D:$J,5,FALSE)</f>
        <v>CHEMICALS</v>
      </c>
      <c r="F22" s="3">
        <v>2544</v>
      </c>
      <c r="G22" s="3">
        <v>25.45</v>
      </c>
      <c r="H22" s="3">
        <v>4.8600000000000003</v>
      </c>
    </row>
    <row r="23" spans="1:8">
      <c r="A23" s="3">
        <v>10</v>
      </c>
      <c r="B23" s="3" t="s">
        <v>23</v>
      </c>
      <c r="C23" s="3" t="s">
        <v>24</v>
      </c>
      <c r="D23" s="3" t="s">
        <v>227</v>
      </c>
      <c r="E23" s="3" t="str">
        <f>VLOOKUP(B23,'[1]NSE Listed companies'!$D:$J,5,FALSE)</f>
        <v>CONSTRUCTION</v>
      </c>
      <c r="F23" s="3">
        <v>8950</v>
      </c>
      <c r="G23" s="3">
        <v>22.43</v>
      </c>
      <c r="H23" s="3">
        <v>4.28</v>
      </c>
    </row>
    <row r="24" spans="1:8">
      <c r="A24" s="3">
        <v>11</v>
      </c>
      <c r="B24" s="3" t="s">
        <v>97</v>
      </c>
      <c r="C24" s="3" t="s">
        <v>98</v>
      </c>
      <c r="D24" s="3" t="s">
        <v>227</v>
      </c>
      <c r="E24" s="3" t="str">
        <f>VLOOKUP(B24,'[1]NSE Listed companies'!$D:$J,5,FALSE)</f>
        <v>MEDIA &amp; ENTERTAINMENT</v>
      </c>
      <c r="F24" s="3">
        <v>5100</v>
      </c>
      <c r="G24" s="3">
        <v>21.52</v>
      </c>
      <c r="H24" s="3">
        <v>4.1100000000000003</v>
      </c>
    </row>
    <row r="25" spans="1:8">
      <c r="A25" s="3">
        <v>12</v>
      </c>
      <c r="B25" s="3" t="s">
        <v>91</v>
      </c>
      <c r="C25" s="3" t="s">
        <v>92</v>
      </c>
      <c r="D25" s="3" t="s">
        <v>227</v>
      </c>
      <c r="E25" s="3" t="str">
        <f>VLOOKUP(B25,'[1]NSE Listed companies'!$D:$J,5,FALSE)</f>
        <v>PHARMACEUTICALS</v>
      </c>
      <c r="F25" s="3">
        <v>4000</v>
      </c>
      <c r="G25" s="3">
        <v>18.989999999999998</v>
      </c>
      <c r="H25" s="3">
        <v>3.63</v>
      </c>
    </row>
    <row r="26" spans="1:8">
      <c r="A26" s="3">
        <v>13</v>
      </c>
      <c r="B26" s="3" t="s">
        <v>29</v>
      </c>
      <c r="C26" s="3" t="s">
        <v>30</v>
      </c>
      <c r="D26" s="3" t="s">
        <v>227</v>
      </c>
      <c r="E26" s="3" t="str">
        <f>VLOOKUP(B26,'[1]NSE Listed companies'!$D:$J,5,FALSE)</f>
        <v>CEMENT</v>
      </c>
      <c r="F26" s="3">
        <v>2250</v>
      </c>
      <c r="G26" s="3">
        <v>18.96</v>
      </c>
      <c r="H26" s="3">
        <v>3.62</v>
      </c>
    </row>
    <row r="27" spans="1:8">
      <c r="A27" s="3">
        <v>14</v>
      </c>
      <c r="B27" s="3" t="s">
        <v>120</v>
      </c>
      <c r="C27" s="3" t="s">
        <v>121</v>
      </c>
      <c r="D27" s="3" t="s">
        <v>227</v>
      </c>
      <c r="E27" s="3" t="str">
        <f>VLOOKUP(B27,'[1]NSE Listed companies'!$D:$J,5,FALSE)</f>
        <v>PHARMACEUTICALS</v>
      </c>
      <c r="F27" s="3">
        <v>2000</v>
      </c>
      <c r="G27" s="3">
        <v>15.45</v>
      </c>
      <c r="H27" s="3">
        <v>2.95</v>
      </c>
    </row>
    <row r="28" spans="1:8">
      <c r="A28" s="3">
        <v>15</v>
      </c>
      <c r="B28" s="3" t="s">
        <v>107</v>
      </c>
      <c r="C28" s="3" t="s">
        <v>108</v>
      </c>
      <c r="D28" s="3" t="s">
        <v>227</v>
      </c>
      <c r="E28" s="3" t="str">
        <f>VLOOKUP(B28,'[1]NSE Listed companies'!$D:$J,5,FALSE)</f>
        <v>FERROUS METALS</v>
      </c>
      <c r="F28" s="3">
        <v>7450</v>
      </c>
      <c r="G28" s="3">
        <v>14.27</v>
      </c>
      <c r="H28" s="3">
        <v>2.73</v>
      </c>
    </row>
    <row r="29" spans="1:8">
      <c r="A29" s="3">
        <v>16</v>
      </c>
      <c r="B29" s="3" t="s">
        <v>33</v>
      </c>
      <c r="C29" s="3" t="s">
        <v>34</v>
      </c>
      <c r="D29" s="3" t="s">
        <v>227</v>
      </c>
      <c r="E29" s="3" t="str">
        <f>VLOOKUP(B29,'[1]NSE Listed companies'!$D:$J,5,FALSE)</f>
        <v>CEMENT</v>
      </c>
      <c r="F29" s="3">
        <v>800</v>
      </c>
      <c r="G29" s="3">
        <v>13.19</v>
      </c>
      <c r="H29" s="3">
        <v>2.52</v>
      </c>
    </row>
    <row r="30" spans="1:8">
      <c r="A30" s="3">
        <v>17</v>
      </c>
      <c r="B30" s="3" t="s">
        <v>103</v>
      </c>
      <c r="C30" s="3" t="s">
        <v>104</v>
      </c>
      <c r="D30" s="3" t="s">
        <v>227</v>
      </c>
      <c r="E30" s="3" t="str">
        <f>VLOOKUP(B30,'[1]NSE Listed companies'!$D:$J,5,FALSE)</f>
        <v>AEROSPACE &amp; DEFENSE</v>
      </c>
      <c r="F30" s="3">
        <v>1850</v>
      </c>
      <c r="G30" s="3">
        <v>12.71</v>
      </c>
      <c r="H30" s="3">
        <v>2.4300000000000002</v>
      </c>
    </row>
    <row r="31" spans="1:8">
      <c r="A31" s="3">
        <v>18</v>
      </c>
      <c r="B31" s="3" t="s">
        <v>35</v>
      </c>
      <c r="C31" s="3" t="s">
        <v>36</v>
      </c>
      <c r="D31" s="3" t="s">
        <v>227</v>
      </c>
      <c r="E31" s="3" t="str">
        <f>VLOOKUP(B31,'[1]NSE Listed companies'!$D:$J,5,FALSE)</f>
        <v>POWER</v>
      </c>
      <c r="F31" s="3">
        <v>23000</v>
      </c>
      <c r="G31" s="3">
        <v>11.99</v>
      </c>
      <c r="H31" s="3">
        <v>2.29</v>
      </c>
    </row>
    <row r="32" spans="1:8">
      <c r="A32" s="3">
        <v>19</v>
      </c>
      <c r="B32" s="3" t="s">
        <v>116</v>
      </c>
      <c r="C32" s="3" t="s">
        <v>117</v>
      </c>
      <c r="D32" s="3" t="s">
        <v>227</v>
      </c>
      <c r="E32" s="3" t="str">
        <f>VLOOKUP(B32,'[1]NSE Listed companies'!$D:$J,5,FALSE)</f>
        <v>SOFTWARE</v>
      </c>
      <c r="F32" s="3">
        <v>950</v>
      </c>
      <c r="G32" s="3">
        <v>10.08</v>
      </c>
      <c r="H32" s="3">
        <v>1.92</v>
      </c>
    </row>
    <row r="33" spans="1:8">
      <c r="A33" s="3">
        <v>20</v>
      </c>
      <c r="B33" s="3" t="s">
        <v>41</v>
      </c>
      <c r="C33" s="3" t="s">
        <v>42</v>
      </c>
      <c r="D33" s="3" t="s">
        <v>227</v>
      </c>
      <c r="E33" s="3" t="str">
        <f>VLOOKUP(B33,'[1]NSE Listed companies'!$D:$J,5,FALSE)</f>
        <v>FERROUS METALS</v>
      </c>
      <c r="F33" s="3">
        <v>2450</v>
      </c>
      <c r="G33" s="3">
        <v>7.57</v>
      </c>
      <c r="H33" s="3">
        <v>1.45</v>
      </c>
    </row>
    <row r="34" spans="1:8">
      <c r="A34" s="3">
        <v>21</v>
      </c>
      <c r="B34" s="3" t="s">
        <v>134</v>
      </c>
      <c r="C34" s="3" t="s">
        <v>135</v>
      </c>
      <c r="D34" s="3" t="s">
        <v>227</v>
      </c>
      <c r="E34" s="3" t="str">
        <f>VLOOKUP(B34,'[1]NSE Listed companies'!$D:$J,5,FALSE)</f>
        <v>CONSTRUCTION</v>
      </c>
      <c r="F34" s="3">
        <v>4500</v>
      </c>
      <c r="G34" s="3">
        <v>7.12</v>
      </c>
      <c r="H34" s="3">
        <v>1.36</v>
      </c>
    </row>
    <row r="35" spans="1:8">
      <c r="A35" s="3">
        <v>22</v>
      </c>
      <c r="B35" s="3" t="s">
        <v>122</v>
      </c>
      <c r="C35" s="3" t="s">
        <v>123</v>
      </c>
      <c r="D35" s="3" t="s">
        <v>227</v>
      </c>
      <c r="E35" s="3" t="str">
        <f>VLOOKUP(B35,'[1]NSE Listed companies'!$D:$J,5,FALSE)</f>
        <v>CEMENT</v>
      </c>
      <c r="F35" s="3">
        <v>10</v>
      </c>
      <c r="G35" s="3">
        <v>0.46</v>
      </c>
      <c r="H35" s="3">
        <v>0.09</v>
      </c>
    </row>
    <row r="36" spans="1:8">
      <c r="A36" s="3"/>
      <c r="B36" s="3"/>
      <c r="C36" s="3" t="s">
        <v>47</v>
      </c>
      <c r="D36" s="3"/>
      <c r="E36" s="3"/>
      <c r="F36" s="3"/>
      <c r="G36" s="3">
        <f>SUM(G14:G35)+0.02</f>
        <v>470.6699999999999</v>
      </c>
      <c r="H36" s="3">
        <f>SUM(H14:H35)-0.01</f>
        <v>89.90000000000002</v>
      </c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 t="s">
        <v>48</v>
      </c>
      <c r="D38" s="3" t="s">
        <v>228</v>
      </c>
      <c r="E38" s="3" t="s">
        <v>228</v>
      </c>
      <c r="F38" s="3" t="s">
        <v>228</v>
      </c>
      <c r="G38" s="3" t="s">
        <v>228</v>
      </c>
      <c r="H38" s="3" t="s">
        <v>228</v>
      </c>
    </row>
    <row r="39" spans="1:8" ht="15.75" thickBot="1">
      <c r="A39" s="3"/>
      <c r="B39" s="3"/>
      <c r="C39" s="3" t="s">
        <v>47</v>
      </c>
      <c r="D39" s="3"/>
      <c r="E39" s="3"/>
      <c r="F39" s="3"/>
      <c r="G39" s="8"/>
      <c r="H39" s="8"/>
    </row>
    <row r="40" spans="1:8" ht="15.75" thickBot="1">
      <c r="A40" s="3"/>
      <c r="B40" s="3"/>
      <c r="C40" s="3" t="s">
        <v>49</v>
      </c>
      <c r="D40" s="3"/>
      <c r="E40" s="3"/>
      <c r="F40" s="7"/>
      <c r="G40" s="10">
        <f>SUM(G36,G39)</f>
        <v>470.6699999999999</v>
      </c>
      <c r="H40" s="11">
        <f>SUM(H36,H39)</f>
        <v>89.90000000000002</v>
      </c>
    </row>
    <row r="41" spans="1:8">
      <c r="A41" s="3"/>
      <c r="B41" s="3"/>
      <c r="C41" s="3"/>
      <c r="D41" s="3"/>
      <c r="E41" s="3"/>
      <c r="F41" s="3"/>
      <c r="G41" s="9"/>
      <c r="H41" s="9"/>
    </row>
    <row r="42" spans="1:8">
      <c r="A42" s="3"/>
      <c r="B42" s="3"/>
      <c r="C42" s="3" t="s">
        <v>50</v>
      </c>
      <c r="D42" s="3"/>
      <c r="E42" s="3"/>
      <c r="F42" s="3"/>
      <c r="G42" s="3"/>
      <c r="H42" s="3"/>
    </row>
    <row r="43" spans="1:8">
      <c r="A43" s="3"/>
      <c r="B43" s="3"/>
      <c r="C43" s="3" t="s">
        <v>51</v>
      </c>
      <c r="D43" s="3" t="s">
        <v>228</v>
      </c>
      <c r="E43" s="3" t="s">
        <v>228</v>
      </c>
      <c r="F43" s="3" t="s">
        <v>228</v>
      </c>
      <c r="G43" s="3" t="s">
        <v>228</v>
      </c>
      <c r="H43" s="3" t="s">
        <v>228</v>
      </c>
    </row>
    <row r="44" spans="1:8">
      <c r="A44" s="3"/>
      <c r="B44" s="3"/>
      <c r="C44" s="3" t="s">
        <v>47</v>
      </c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 t="s">
        <v>52</v>
      </c>
      <c r="D46" s="3" t="s">
        <v>228</v>
      </c>
      <c r="E46" s="3" t="s">
        <v>228</v>
      </c>
      <c r="F46" s="3" t="s">
        <v>228</v>
      </c>
      <c r="G46" s="3" t="s">
        <v>228</v>
      </c>
      <c r="H46" s="3" t="s">
        <v>228</v>
      </c>
    </row>
    <row r="47" spans="1:8" ht="15.75" thickBot="1">
      <c r="A47" s="3"/>
      <c r="B47" s="3"/>
      <c r="C47" s="3" t="s">
        <v>47</v>
      </c>
      <c r="D47" s="3"/>
      <c r="E47" s="3"/>
      <c r="F47" s="3"/>
      <c r="G47" s="8"/>
      <c r="H47" s="8"/>
    </row>
    <row r="48" spans="1:8" ht="15.75" thickBot="1">
      <c r="A48" s="3"/>
      <c r="B48" s="3"/>
      <c r="C48" s="3" t="s">
        <v>49</v>
      </c>
      <c r="D48" s="3"/>
      <c r="E48" s="3"/>
      <c r="F48" s="7"/>
      <c r="G48" s="10"/>
      <c r="H48" s="11"/>
    </row>
    <row r="49" spans="1:8">
      <c r="A49" s="3"/>
      <c r="B49" s="3"/>
      <c r="C49" s="3"/>
      <c r="D49" s="3"/>
      <c r="E49" s="3"/>
      <c r="F49" s="3"/>
      <c r="G49" s="9"/>
      <c r="H49" s="9"/>
    </row>
    <row r="50" spans="1:8">
      <c r="A50" s="3"/>
      <c r="B50" s="3"/>
      <c r="C50" s="3" t="s">
        <v>53</v>
      </c>
      <c r="D50" s="3"/>
      <c r="E50" s="3"/>
      <c r="F50" s="3"/>
      <c r="G50" s="3"/>
      <c r="H50" s="3"/>
    </row>
    <row r="51" spans="1:8">
      <c r="A51" s="3"/>
      <c r="B51" s="3"/>
      <c r="C51" s="3" t="s">
        <v>54</v>
      </c>
      <c r="D51" s="3" t="s">
        <v>228</v>
      </c>
      <c r="E51" s="3" t="s">
        <v>228</v>
      </c>
      <c r="F51" s="3" t="s">
        <v>228</v>
      </c>
      <c r="G51" s="3" t="s">
        <v>228</v>
      </c>
      <c r="H51" s="3" t="s">
        <v>228</v>
      </c>
    </row>
    <row r="52" spans="1:8">
      <c r="A52" s="3"/>
      <c r="B52" s="3"/>
      <c r="C52" s="3" t="s">
        <v>47</v>
      </c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 t="s">
        <v>55</v>
      </c>
      <c r="D54" s="3" t="s">
        <v>228</v>
      </c>
      <c r="E54" s="3" t="s">
        <v>228</v>
      </c>
      <c r="F54" s="3" t="s">
        <v>228</v>
      </c>
      <c r="G54" s="3" t="s">
        <v>228</v>
      </c>
      <c r="H54" s="3" t="s">
        <v>228</v>
      </c>
    </row>
    <row r="55" spans="1:8">
      <c r="A55" s="3"/>
      <c r="B55" s="3"/>
      <c r="C55" s="3" t="s">
        <v>47</v>
      </c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 t="s">
        <v>56</v>
      </c>
      <c r="D57" s="3" t="s">
        <v>228</v>
      </c>
      <c r="E57" s="3" t="s">
        <v>228</v>
      </c>
      <c r="F57" s="3" t="s">
        <v>228</v>
      </c>
      <c r="G57" s="3" t="s">
        <v>228</v>
      </c>
      <c r="H57" s="3" t="s">
        <v>228</v>
      </c>
    </row>
    <row r="58" spans="1:8" ht="15.75" thickBot="1">
      <c r="A58" s="3"/>
      <c r="B58" s="3"/>
      <c r="C58" s="3" t="s">
        <v>47</v>
      </c>
      <c r="D58" s="3"/>
      <c r="E58" s="3"/>
      <c r="F58" s="3"/>
      <c r="G58" s="8"/>
      <c r="H58" s="8"/>
    </row>
    <row r="59" spans="1:8" ht="15.75" thickBot="1">
      <c r="A59" s="3"/>
      <c r="B59" s="3"/>
      <c r="C59" s="3" t="s">
        <v>49</v>
      </c>
      <c r="D59" s="3"/>
      <c r="E59" s="3"/>
      <c r="F59" s="7"/>
      <c r="G59" s="10"/>
      <c r="H59" s="11"/>
    </row>
    <row r="60" spans="1:8">
      <c r="A60" s="3"/>
      <c r="B60" s="3"/>
      <c r="C60" s="3"/>
      <c r="D60" s="3"/>
      <c r="E60" s="3"/>
      <c r="F60" s="3"/>
      <c r="G60" s="9"/>
      <c r="H60" s="9"/>
    </row>
    <row r="61" spans="1:8">
      <c r="A61" s="3"/>
      <c r="B61" s="3"/>
      <c r="C61" s="3" t="s">
        <v>57</v>
      </c>
      <c r="D61" s="3"/>
      <c r="E61" s="3"/>
      <c r="F61" s="3"/>
      <c r="G61" s="3"/>
      <c r="H61" s="3"/>
    </row>
    <row r="62" spans="1:8">
      <c r="A62" s="3"/>
      <c r="B62" s="3"/>
      <c r="C62" s="3" t="s">
        <v>58</v>
      </c>
      <c r="D62" s="3" t="s">
        <v>228</v>
      </c>
      <c r="E62" s="3" t="s">
        <v>228</v>
      </c>
      <c r="F62" s="3" t="s">
        <v>228</v>
      </c>
      <c r="G62" s="3" t="s">
        <v>228</v>
      </c>
      <c r="H62" s="3" t="s">
        <v>228</v>
      </c>
    </row>
    <row r="63" spans="1:8" ht="15.75" thickBot="1">
      <c r="A63" s="3"/>
      <c r="B63" s="3"/>
      <c r="C63" s="3" t="s">
        <v>47</v>
      </c>
      <c r="D63" s="3"/>
      <c r="E63" s="3"/>
      <c r="F63" s="3"/>
      <c r="G63" s="8"/>
      <c r="H63" s="8"/>
    </row>
    <row r="64" spans="1:8" ht="15.75" thickBot="1">
      <c r="A64" s="3"/>
      <c r="B64" s="3"/>
      <c r="C64" s="3" t="s">
        <v>49</v>
      </c>
      <c r="D64" s="3"/>
      <c r="E64" s="3"/>
      <c r="F64" s="7"/>
      <c r="G64" s="10"/>
      <c r="H64" s="11"/>
    </row>
    <row r="65" spans="1:8">
      <c r="A65" s="3"/>
      <c r="B65" s="3"/>
      <c r="C65" s="3"/>
      <c r="D65" s="3"/>
      <c r="E65" s="3"/>
      <c r="F65" s="3"/>
      <c r="G65" s="9"/>
      <c r="H65" s="9"/>
    </row>
    <row r="66" spans="1:8">
      <c r="A66" s="3"/>
      <c r="B66" s="3"/>
      <c r="C66" s="3" t="s">
        <v>59</v>
      </c>
      <c r="D66" s="3"/>
      <c r="E66" s="3"/>
      <c r="F66" s="3"/>
      <c r="G66" s="3"/>
      <c r="H66" s="3"/>
    </row>
    <row r="67" spans="1:8">
      <c r="A67" s="3"/>
      <c r="B67" s="3"/>
      <c r="C67" s="3" t="s">
        <v>60</v>
      </c>
      <c r="D67" s="3"/>
      <c r="E67" s="3"/>
      <c r="F67" s="3"/>
      <c r="G67" s="3"/>
      <c r="H67" s="3"/>
    </row>
    <row r="68" spans="1:8">
      <c r="A68" s="3">
        <f>+A35+1</f>
        <v>23</v>
      </c>
      <c r="B68" s="3" t="s">
        <v>61</v>
      </c>
      <c r="C68" s="3" t="s">
        <v>62</v>
      </c>
      <c r="D68" s="3" t="s">
        <v>14</v>
      </c>
      <c r="E68" s="3" t="s">
        <v>14</v>
      </c>
      <c r="F68" s="3">
        <v>573</v>
      </c>
      <c r="G68" s="3">
        <v>57.29</v>
      </c>
      <c r="H68" s="3">
        <v>10.94</v>
      </c>
    </row>
    <row r="69" spans="1:8">
      <c r="A69" s="3"/>
      <c r="B69" s="3"/>
      <c r="C69" s="3" t="s">
        <v>47</v>
      </c>
      <c r="D69" s="3"/>
      <c r="E69" s="3"/>
      <c r="F69" s="3"/>
      <c r="G69" s="3">
        <f>SUM(G68:G68)</f>
        <v>57.29</v>
      </c>
      <c r="H69" s="3">
        <f>SUM(H68:H68)</f>
        <v>10.94</v>
      </c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 t="s">
        <v>63</v>
      </c>
      <c r="D71" s="3"/>
      <c r="E71" s="3"/>
      <c r="F71" s="3"/>
      <c r="G71" s="3"/>
      <c r="H71" s="3"/>
    </row>
    <row r="72" spans="1:8">
      <c r="A72" s="3"/>
      <c r="B72" s="3" t="s">
        <v>14</v>
      </c>
      <c r="C72" s="3" t="s">
        <v>64</v>
      </c>
      <c r="D72" s="3" t="s">
        <v>14</v>
      </c>
      <c r="E72" s="3" t="s">
        <v>14</v>
      </c>
      <c r="F72" s="3" t="s">
        <v>14</v>
      </c>
      <c r="G72" s="3">
        <v>-4.42</v>
      </c>
      <c r="H72" s="3">
        <v>-0.84</v>
      </c>
    </row>
    <row r="73" spans="1:8" ht="15.75" thickBot="1">
      <c r="A73" s="3"/>
      <c r="B73" s="3"/>
      <c r="C73" s="3" t="s">
        <v>47</v>
      </c>
      <c r="D73" s="3"/>
      <c r="E73" s="3"/>
      <c r="F73" s="3"/>
      <c r="G73" s="8">
        <f>SUM(G72:G72)</f>
        <v>-4.42</v>
      </c>
      <c r="H73" s="8">
        <f>SUM(H72:H72)</f>
        <v>-0.84</v>
      </c>
    </row>
    <row r="74" spans="1:8" ht="15.75" thickBot="1">
      <c r="A74" s="3"/>
      <c r="B74" s="3"/>
      <c r="C74" s="3" t="s">
        <v>49</v>
      </c>
      <c r="D74" s="3"/>
      <c r="E74" s="3"/>
      <c r="F74" s="7"/>
      <c r="G74" s="10">
        <f>SUM(G69,G73)</f>
        <v>52.87</v>
      </c>
      <c r="H74" s="11">
        <f>SUM(H69,H73)</f>
        <v>10.1</v>
      </c>
    </row>
    <row r="75" spans="1:8" ht="15.75" thickBot="1">
      <c r="A75" s="3"/>
      <c r="B75" s="3"/>
      <c r="C75" s="3" t="s">
        <v>65</v>
      </c>
      <c r="D75" s="3"/>
      <c r="E75" s="3"/>
      <c r="F75" s="7"/>
      <c r="G75" s="10">
        <f>SUM(G40,G48,G59,G64,G74)-0.01</f>
        <v>523.52999999999986</v>
      </c>
      <c r="H75" s="11">
        <f>SUM(H40,H48,H59,H64,H74)</f>
        <v>100.00000000000001</v>
      </c>
    </row>
    <row r="77" spans="1:8">
      <c r="C77" t="s">
        <v>66</v>
      </c>
    </row>
    <row r="79" spans="1:8">
      <c r="B79" t="s">
        <v>67</v>
      </c>
      <c r="C79" t="s">
        <v>68</v>
      </c>
    </row>
    <row r="80" spans="1:8">
      <c r="B80" t="s">
        <v>69</v>
      </c>
      <c r="C80" t="s">
        <v>70</v>
      </c>
    </row>
    <row r="81" spans="2:3">
      <c r="B81" t="s">
        <v>71</v>
      </c>
      <c r="C81" s="12" t="s">
        <v>372</v>
      </c>
    </row>
    <row r="82" spans="2:3">
      <c r="C82" s="12" t="s">
        <v>373</v>
      </c>
    </row>
    <row r="83" spans="2:3">
      <c r="C83" s="12" t="s">
        <v>374</v>
      </c>
    </row>
    <row r="84" spans="2:3">
      <c r="C84" s="12" t="s">
        <v>375</v>
      </c>
    </row>
    <row r="85" spans="2:3">
      <c r="C85" s="12" t="s">
        <v>376</v>
      </c>
    </row>
    <row r="86" spans="2:3">
      <c r="C86" s="12" t="s">
        <v>377</v>
      </c>
    </row>
    <row r="87" spans="2:3">
      <c r="B87" t="s">
        <v>72</v>
      </c>
      <c r="C87" s="12" t="s">
        <v>394</v>
      </c>
    </row>
    <row r="88" spans="2:3">
      <c r="C88" s="12" t="s">
        <v>395</v>
      </c>
    </row>
    <row r="89" spans="2:3">
      <c r="C89" s="12" t="s">
        <v>396</v>
      </c>
    </row>
    <row r="90" spans="2:3">
      <c r="C90" s="12" t="s">
        <v>397</v>
      </c>
    </row>
    <row r="91" spans="2:3">
      <c r="C91" s="12" t="s">
        <v>398</v>
      </c>
    </row>
    <row r="92" spans="2:3">
      <c r="C92" s="12" t="s">
        <v>399</v>
      </c>
    </row>
    <row r="93" spans="2:3">
      <c r="B93" t="s">
        <v>73</v>
      </c>
      <c r="C93" t="s">
        <v>74</v>
      </c>
    </row>
    <row r="94" spans="2:3">
      <c r="C94" t="s">
        <v>75</v>
      </c>
    </row>
    <row r="95" spans="2:3">
      <c r="B95" t="s">
        <v>76</v>
      </c>
      <c r="C95" t="s">
        <v>77</v>
      </c>
    </row>
    <row r="96" spans="2:3">
      <c r="B96" t="s">
        <v>78</v>
      </c>
      <c r="C96" t="s">
        <v>79</v>
      </c>
    </row>
    <row r="97" spans="2:3">
      <c r="B97" t="s">
        <v>80</v>
      </c>
      <c r="C97" s="12" t="s">
        <v>411</v>
      </c>
    </row>
    <row r="98" spans="2:3">
      <c r="B98" t="s">
        <v>81</v>
      </c>
      <c r="C98" t="s">
        <v>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9"/>
  <sheetViews>
    <sheetView zoomScaleNormal="100" workbookViewId="0">
      <selection activeCell="J38" sqref="J38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224</v>
      </c>
    </row>
    <row r="3" spans="1:8">
      <c r="C3" t="s">
        <v>2</v>
      </c>
    </row>
    <row r="5" spans="1:8">
      <c r="C5" t="s">
        <v>281</v>
      </c>
    </row>
    <row r="6" spans="1:8">
      <c r="C6" t="s">
        <v>282</v>
      </c>
    </row>
    <row r="7" spans="1:8">
      <c r="C7" t="s">
        <v>283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2330</v>
      </c>
      <c r="G13" s="3">
        <v>19.5</v>
      </c>
      <c r="H13" s="3">
        <v>10.050000000000001</v>
      </c>
    </row>
    <row r="14" spans="1:8">
      <c r="A14" s="3">
        <v>2</v>
      </c>
      <c r="B14" s="3" t="s">
        <v>225</v>
      </c>
      <c r="C14" s="3" t="s">
        <v>226</v>
      </c>
      <c r="D14" s="3" t="s">
        <v>227</v>
      </c>
      <c r="E14" s="3" t="str">
        <f>VLOOKUP(B14,'[1]NSE Listed companies'!$D:$J,5,FALSE)</f>
        <v>CONSUMER NON DURABLES</v>
      </c>
      <c r="F14" s="3">
        <v>900</v>
      </c>
      <c r="G14" s="3">
        <v>16.87</v>
      </c>
      <c r="H14" s="3">
        <v>8.69</v>
      </c>
    </row>
    <row r="15" spans="1:8">
      <c r="A15" s="3">
        <v>3</v>
      </c>
      <c r="B15" s="3" t="s">
        <v>17</v>
      </c>
      <c r="C15" s="3" t="s">
        <v>18</v>
      </c>
      <c r="D15" s="3" t="s">
        <v>227</v>
      </c>
      <c r="E15" s="3" t="str">
        <f>VLOOKUP(B15,'[1]NSE Listed companies'!$D:$J,5,FALSE)</f>
        <v>SOFTWARE</v>
      </c>
      <c r="F15" s="3">
        <v>1765</v>
      </c>
      <c r="G15" s="3">
        <v>16.25</v>
      </c>
      <c r="H15" s="3">
        <v>8.3699999999999992</v>
      </c>
    </row>
    <row r="16" spans="1:8">
      <c r="A16" s="3">
        <v>4</v>
      </c>
      <c r="B16" s="3" t="s">
        <v>19</v>
      </c>
      <c r="C16" s="3" t="s">
        <v>20</v>
      </c>
      <c r="D16" s="3" t="s">
        <v>227</v>
      </c>
      <c r="E16" s="3" t="str">
        <f>VLOOKUP(B16,'[1]NSE Listed companies'!$D:$J,5,FALSE)</f>
        <v>FINANCE</v>
      </c>
      <c r="F16" s="3">
        <v>88300</v>
      </c>
      <c r="G16" s="3">
        <v>15.98</v>
      </c>
      <c r="H16" s="3">
        <v>8.23</v>
      </c>
    </row>
    <row r="17" spans="1:8">
      <c r="A17" s="3">
        <v>5</v>
      </c>
      <c r="B17" s="3" t="s">
        <v>162</v>
      </c>
      <c r="C17" s="3" t="s">
        <v>163</v>
      </c>
      <c r="D17" s="3" t="s">
        <v>227</v>
      </c>
      <c r="E17" s="3" t="str">
        <f>VLOOKUP(B17,'[1]NSE Listed companies'!$D:$J,5,FALSE)</f>
        <v>CONSUMER NON DURABLES</v>
      </c>
      <c r="F17" s="3">
        <v>1430</v>
      </c>
      <c r="G17" s="3">
        <v>12.62</v>
      </c>
      <c r="H17" s="3">
        <v>6.5</v>
      </c>
    </row>
    <row r="18" spans="1:8">
      <c r="A18" s="3">
        <v>6</v>
      </c>
      <c r="B18" s="3" t="s">
        <v>27</v>
      </c>
      <c r="C18" s="3" t="s">
        <v>28</v>
      </c>
      <c r="D18" s="3" t="s">
        <v>227</v>
      </c>
      <c r="E18" s="3" t="str">
        <f>VLOOKUP(B18,'[1]NSE Listed companies'!$D:$J,5,FALSE)</f>
        <v>TELECOM - SERVICES</v>
      </c>
      <c r="F18" s="3">
        <v>2800</v>
      </c>
      <c r="G18" s="3">
        <v>12.14</v>
      </c>
      <c r="H18" s="3">
        <v>6.26</v>
      </c>
    </row>
    <row r="19" spans="1:8">
      <c r="A19" s="3">
        <v>7</v>
      </c>
      <c r="B19" s="3" t="s">
        <v>118</v>
      </c>
      <c r="C19" s="3" t="s">
        <v>119</v>
      </c>
      <c r="D19" s="3" t="s">
        <v>227</v>
      </c>
      <c r="E19" s="3" t="str">
        <f>VLOOKUP(B19,'[1]NSE Listed companies'!$D:$J,5,FALSE)</f>
        <v>CONSUMER NON DURABLES</v>
      </c>
      <c r="F19" s="3">
        <v>2400</v>
      </c>
      <c r="G19" s="3">
        <v>12.1</v>
      </c>
      <c r="H19" s="3">
        <v>6.23</v>
      </c>
    </row>
    <row r="20" spans="1:8">
      <c r="A20" s="3">
        <v>8</v>
      </c>
      <c r="B20" s="3" t="s">
        <v>124</v>
      </c>
      <c r="C20" s="3" t="s">
        <v>125</v>
      </c>
      <c r="D20" s="3" t="s">
        <v>227</v>
      </c>
      <c r="E20" s="3" t="str">
        <f>VLOOKUP(B20,'[1]NSE Listed companies'!$D:$J,5,FALSE)</f>
        <v>CONSUMER NON DURABLES</v>
      </c>
      <c r="F20" s="3">
        <v>1970</v>
      </c>
      <c r="G20" s="3">
        <v>10.08</v>
      </c>
      <c r="H20" s="3">
        <v>5.19</v>
      </c>
    </row>
    <row r="21" spans="1:8">
      <c r="A21" s="3">
        <v>9</v>
      </c>
      <c r="B21" s="3" t="s">
        <v>132</v>
      </c>
      <c r="C21" s="3" t="s">
        <v>133</v>
      </c>
      <c r="D21" s="3" t="s">
        <v>227</v>
      </c>
      <c r="E21" s="3" t="str">
        <f>VLOOKUP(B21,'[1]NSE Listed companies'!$D:$J,5,FALSE)</f>
        <v>CONSUMER NON DURABLES</v>
      </c>
      <c r="F21" s="3">
        <v>1400</v>
      </c>
      <c r="G21" s="3">
        <v>9.31</v>
      </c>
      <c r="H21" s="3">
        <v>4.79</v>
      </c>
    </row>
    <row r="22" spans="1:8">
      <c r="A22" s="3">
        <v>10</v>
      </c>
      <c r="B22" s="3" t="s">
        <v>45</v>
      </c>
      <c r="C22" s="3" t="s">
        <v>46</v>
      </c>
      <c r="D22" s="3" t="s">
        <v>227</v>
      </c>
      <c r="E22" s="3" t="str">
        <f>VLOOKUP(B22,'[1]NSE Listed companies'!$D:$J,5,FALSE)</f>
        <v>INDUSTRIAL CAPITAL GOODS</v>
      </c>
      <c r="F22" s="3">
        <v>4500</v>
      </c>
      <c r="G22" s="3">
        <v>9.17</v>
      </c>
      <c r="H22" s="3">
        <v>4.72</v>
      </c>
    </row>
    <row r="23" spans="1:8">
      <c r="A23" s="3">
        <v>11</v>
      </c>
      <c r="B23" s="3" t="s">
        <v>25</v>
      </c>
      <c r="C23" s="3" t="s">
        <v>26</v>
      </c>
      <c r="D23" s="3" t="s">
        <v>227</v>
      </c>
      <c r="E23" s="3" t="str">
        <f>VLOOKUP(B23,'[1]NSE Listed companies'!$D:$J,5,FALSE)</f>
        <v>INDUSTRIAL PRODUCTS</v>
      </c>
      <c r="F23" s="3">
        <v>2730</v>
      </c>
      <c r="G23" s="3">
        <v>9.1199999999999992</v>
      </c>
      <c r="H23" s="3">
        <v>4.7</v>
      </c>
    </row>
    <row r="24" spans="1:8">
      <c r="A24" s="3">
        <v>12</v>
      </c>
      <c r="B24" s="3" t="s">
        <v>101</v>
      </c>
      <c r="C24" s="3" t="s">
        <v>102</v>
      </c>
      <c r="D24" s="3" t="s">
        <v>227</v>
      </c>
      <c r="E24" s="3" t="str">
        <f>VLOOKUP(B24,'[1]NSE Listed companies'!$D:$J,5,FALSE)</f>
        <v>PESTICIDES</v>
      </c>
      <c r="F24" s="3">
        <v>105</v>
      </c>
      <c r="G24" s="3">
        <v>9.0500000000000007</v>
      </c>
      <c r="H24" s="3">
        <v>4.66</v>
      </c>
    </row>
    <row r="25" spans="1:8">
      <c r="A25" s="3">
        <v>13</v>
      </c>
      <c r="B25" s="3" t="s">
        <v>93</v>
      </c>
      <c r="C25" s="3" t="s">
        <v>94</v>
      </c>
      <c r="D25" s="3" t="s">
        <v>227</v>
      </c>
      <c r="E25" s="3" t="str">
        <f>VLOOKUP(B25,'[1]NSE Listed companies'!$D:$J,5,FALSE)</f>
        <v>PHARMACEUTICALS</v>
      </c>
      <c r="F25" s="3">
        <v>1630</v>
      </c>
      <c r="G25" s="3">
        <v>7.59</v>
      </c>
      <c r="H25" s="3">
        <v>3.91</v>
      </c>
    </row>
    <row r="26" spans="1:8">
      <c r="A26" s="3">
        <v>14</v>
      </c>
      <c r="B26" s="3" t="s">
        <v>95</v>
      </c>
      <c r="C26" s="3" t="s">
        <v>96</v>
      </c>
      <c r="D26" s="3" t="s">
        <v>227</v>
      </c>
      <c r="E26" s="3" t="str">
        <f>VLOOKUP(B26,'[1]NSE Listed companies'!$D:$J,5,FALSE)</f>
        <v>TRADING</v>
      </c>
      <c r="F26" s="3">
        <v>1975</v>
      </c>
      <c r="G26" s="3">
        <v>6.71</v>
      </c>
      <c r="H26" s="3">
        <v>3.46</v>
      </c>
    </row>
    <row r="27" spans="1:8">
      <c r="A27" s="3">
        <v>15</v>
      </c>
      <c r="B27" s="3" t="s">
        <v>164</v>
      </c>
      <c r="C27" s="3" t="s">
        <v>165</v>
      </c>
      <c r="D27" s="3" t="s">
        <v>227</v>
      </c>
      <c r="E27" s="3" t="str">
        <f>VLOOKUP(B27,'[1]NSE Listed companies'!$D:$J,5,FALSE)</f>
        <v>SERVICES</v>
      </c>
      <c r="F27" s="3">
        <v>1000</v>
      </c>
      <c r="G27" s="3">
        <v>6.52</v>
      </c>
      <c r="H27" s="3">
        <v>3.36</v>
      </c>
    </row>
    <row r="28" spans="1:8">
      <c r="A28" s="3">
        <v>16</v>
      </c>
      <c r="B28" s="3" t="s">
        <v>158</v>
      </c>
      <c r="C28" s="3" t="s">
        <v>159</v>
      </c>
      <c r="D28" s="3" t="s">
        <v>227</v>
      </c>
      <c r="E28" s="3" t="str">
        <f>VLOOKUP(B28,'[1]NSE Listed companies'!$D:$J,5,FALSE)</f>
        <v>TEXTILE PRODUCTS</v>
      </c>
      <c r="F28" s="3">
        <v>700</v>
      </c>
      <c r="G28" s="3">
        <v>5.17</v>
      </c>
      <c r="H28" s="3">
        <v>2.66</v>
      </c>
    </row>
    <row r="29" spans="1:8">
      <c r="A29" s="3">
        <v>17</v>
      </c>
      <c r="B29" s="3" t="s">
        <v>138</v>
      </c>
      <c r="C29" s="3" t="s">
        <v>139</v>
      </c>
      <c r="D29" s="3" t="s">
        <v>227</v>
      </c>
      <c r="E29" s="3" t="str">
        <f>VLOOKUP(B29,'[1]NSE Listed companies'!$D:$J,5,FALSE)</f>
        <v>BANKS</v>
      </c>
      <c r="F29" s="3">
        <v>400</v>
      </c>
      <c r="G29" s="3">
        <v>4.7300000000000004</v>
      </c>
      <c r="H29" s="3">
        <v>2.44</v>
      </c>
    </row>
    <row r="30" spans="1:8">
      <c r="A30" s="3">
        <v>18</v>
      </c>
      <c r="B30" s="3" t="s">
        <v>140</v>
      </c>
      <c r="C30" s="3" t="s">
        <v>141</v>
      </c>
      <c r="D30" s="3" t="s">
        <v>227</v>
      </c>
      <c r="E30" s="3" t="str">
        <f>VLOOKUP(B30,'[1]NSE Listed companies'!$D:$J,5,FALSE)</f>
        <v>AUTO</v>
      </c>
      <c r="F30" s="3">
        <v>80</v>
      </c>
      <c r="G30" s="3">
        <v>2.31</v>
      </c>
      <c r="H30" s="3">
        <v>1.19</v>
      </c>
    </row>
    <row r="31" spans="1:8">
      <c r="A31" s="3"/>
      <c r="B31" s="3"/>
      <c r="C31" s="3" t="s">
        <v>47</v>
      </c>
      <c r="D31" s="3"/>
      <c r="E31" s="3"/>
      <c r="F31" s="3"/>
      <c r="G31" s="3">
        <f>SUM(G13:G30)</f>
        <v>185.22000000000003</v>
      </c>
      <c r="H31" s="3">
        <f>SUM(H13:H30)</f>
        <v>95.409999999999982</v>
      </c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 t="s">
        <v>48</v>
      </c>
      <c r="D33" s="3" t="s">
        <v>228</v>
      </c>
      <c r="E33" s="3" t="s">
        <v>228</v>
      </c>
      <c r="F33" s="3" t="s">
        <v>228</v>
      </c>
      <c r="G33" s="3" t="s">
        <v>228</v>
      </c>
      <c r="H33" s="3" t="s">
        <v>228</v>
      </c>
    </row>
    <row r="34" spans="1:8" ht="15.75" thickBot="1">
      <c r="A34" s="3"/>
      <c r="B34" s="3"/>
      <c r="C34" s="3" t="s">
        <v>47</v>
      </c>
      <c r="D34" s="3"/>
      <c r="E34" s="3"/>
      <c r="F34" s="3"/>
      <c r="G34" s="8"/>
      <c r="H34" s="8"/>
    </row>
    <row r="35" spans="1:8" ht="15.75" thickBot="1">
      <c r="A35" s="3"/>
      <c r="B35" s="3"/>
      <c r="C35" s="3" t="s">
        <v>49</v>
      </c>
      <c r="D35" s="3"/>
      <c r="E35" s="3"/>
      <c r="F35" s="7"/>
      <c r="G35" s="10">
        <f>SUM(G31,G34)</f>
        <v>185.22000000000003</v>
      </c>
      <c r="H35" s="11">
        <f>SUM(H31,H34)</f>
        <v>95.409999999999982</v>
      </c>
    </row>
    <row r="36" spans="1:8">
      <c r="A36" s="3"/>
      <c r="B36" s="3"/>
      <c r="C36" s="3"/>
      <c r="D36" s="3"/>
      <c r="E36" s="3"/>
      <c r="F36" s="3"/>
      <c r="G36" s="9"/>
      <c r="H36" s="9"/>
    </row>
    <row r="37" spans="1:8">
      <c r="A37" s="3"/>
      <c r="B37" s="3"/>
      <c r="C37" s="3" t="s">
        <v>50</v>
      </c>
      <c r="D37" s="3"/>
      <c r="E37" s="3"/>
      <c r="F37" s="3"/>
      <c r="G37" s="3"/>
      <c r="H37" s="3"/>
    </row>
    <row r="38" spans="1:8">
      <c r="A38" s="3"/>
      <c r="B38" s="3"/>
      <c r="C38" s="3" t="s">
        <v>51</v>
      </c>
      <c r="D38" s="3" t="s">
        <v>228</v>
      </c>
      <c r="E38" s="3" t="s">
        <v>228</v>
      </c>
      <c r="F38" s="3" t="s">
        <v>228</v>
      </c>
      <c r="G38" s="3" t="s">
        <v>228</v>
      </c>
      <c r="H38" s="3" t="s">
        <v>228</v>
      </c>
    </row>
    <row r="39" spans="1:8">
      <c r="A39" s="3"/>
      <c r="B39" s="3"/>
      <c r="C39" s="3" t="s">
        <v>47</v>
      </c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 t="s">
        <v>52</v>
      </c>
      <c r="D41" s="3" t="s">
        <v>228</v>
      </c>
      <c r="E41" s="3" t="s">
        <v>228</v>
      </c>
      <c r="F41" s="3" t="s">
        <v>228</v>
      </c>
      <c r="G41" s="3" t="s">
        <v>228</v>
      </c>
      <c r="H41" s="3" t="s">
        <v>228</v>
      </c>
    </row>
    <row r="42" spans="1:8" ht="15.75" thickBot="1">
      <c r="A42" s="3"/>
      <c r="B42" s="3"/>
      <c r="C42" s="3" t="s">
        <v>47</v>
      </c>
      <c r="D42" s="3"/>
      <c r="E42" s="3"/>
      <c r="F42" s="3"/>
      <c r="G42" s="8"/>
      <c r="H42" s="8"/>
    </row>
    <row r="43" spans="1:8" ht="15.75" thickBot="1">
      <c r="A43" s="3"/>
      <c r="B43" s="3"/>
      <c r="C43" s="3" t="s">
        <v>49</v>
      </c>
      <c r="D43" s="3"/>
      <c r="E43" s="3"/>
      <c r="F43" s="7"/>
      <c r="G43" s="10"/>
      <c r="H43" s="11"/>
    </row>
    <row r="44" spans="1:8">
      <c r="A44" s="3"/>
      <c r="B44" s="3"/>
      <c r="C44" s="3"/>
      <c r="D44" s="3"/>
      <c r="E44" s="3"/>
      <c r="F44" s="3"/>
      <c r="G44" s="9"/>
      <c r="H44" s="9"/>
    </row>
    <row r="45" spans="1:8">
      <c r="A45" s="3"/>
      <c r="B45" s="3"/>
      <c r="C45" s="3" t="s">
        <v>53</v>
      </c>
      <c r="D45" s="3"/>
      <c r="E45" s="3"/>
      <c r="F45" s="3"/>
      <c r="G45" s="3"/>
      <c r="H45" s="3"/>
    </row>
    <row r="46" spans="1:8">
      <c r="A46" s="3"/>
      <c r="B46" s="3"/>
      <c r="C46" s="3" t="s">
        <v>54</v>
      </c>
      <c r="D46" s="3" t="s">
        <v>228</v>
      </c>
      <c r="E46" s="3" t="s">
        <v>228</v>
      </c>
      <c r="F46" s="3" t="s">
        <v>228</v>
      </c>
      <c r="G46" s="3" t="s">
        <v>228</v>
      </c>
      <c r="H46" s="3" t="s">
        <v>228</v>
      </c>
    </row>
    <row r="47" spans="1:8">
      <c r="A47" s="3"/>
      <c r="B47" s="3"/>
      <c r="C47" s="3" t="s">
        <v>47</v>
      </c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 t="s">
        <v>55</v>
      </c>
      <c r="D49" s="3" t="s">
        <v>228</v>
      </c>
      <c r="E49" s="3" t="s">
        <v>228</v>
      </c>
      <c r="F49" s="3" t="s">
        <v>228</v>
      </c>
      <c r="G49" s="3" t="s">
        <v>228</v>
      </c>
      <c r="H49" s="3" t="s">
        <v>228</v>
      </c>
    </row>
    <row r="50" spans="1:8">
      <c r="A50" s="3"/>
      <c r="B50" s="3"/>
      <c r="C50" s="3" t="s">
        <v>47</v>
      </c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 t="s">
        <v>56</v>
      </c>
      <c r="D52" s="3" t="s">
        <v>228</v>
      </c>
      <c r="E52" s="3" t="s">
        <v>228</v>
      </c>
      <c r="F52" s="3" t="s">
        <v>228</v>
      </c>
      <c r="G52" s="3" t="s">
        <v>228</v>
      </c>
      <c r="H52" s="3" t="s">
        <v>228</v>
      </c>
    </row>
    <row r="53" spans="1:8" ht="15.75" thickBot="1">
      <c r="A53" s="3"/>
      <c r="B53" s="3"/>
      <c r="C53" s="3" t="s">
        <v>47</v>
      </c>
      <c r="D53" s="3"/>
      <c r="E53" s="3"/>
      <c r="F53" s="3"/>
      <c r="G53" s="8"/>
      <c r="H53" s="8"/>
    </row>
    <row r="54" spans="1:8" ht="15.75" thickBot="1">
      <c r="A54" s="3"/>
      <c r="B54" s="3"/>
      <c r="C54" s="3" t="s">
        <v>49</v>
      </c>
      <c r="D54" s="3"/>
      <c r="E54" s="3"/>
      <c r="F54" s="7"/>
      <c r="G54" s="10"/>
      <c r="H54" s="11"/>
    </row>
    <row r="55" spans="1:8">
      <c r="A55" s="3"/>
      <c r="B55" s="3"/>
      <c r="C55" s="3"/>
      <c r="D55" s="3"/>
      <c r="E55" s="3"/>
      <c r="F55" s="3"/>
      <c r="G55" s="9"/>
      <c r="H55" s="9"/>
    </row>
    <row r="56" spans="1:8">
      <c r="A56" s="3"/>
      <c r="B56" s="3"/>
      <c r="C56" s="3" t="s">
        <v>57</v>
      </c>
      <c r="D56" s="3"/>
      <c r="E56" s="3"/>
      <c r="F56" s="3"/>
      <c r="G56" s="3"/>
      <c r="H56" s="3"/>
    </row>
    <row r="57" spans="1:8">
      <c r="A57" s="3"/>
      <c r="B57" s="3"/>
      <c r="C57" s="3" t="s">
        <v>58</v>
      </c>
      <c r="D57" s="3" t="s">
        <v>228</v>
      </c>
      <c r="E57" s="3" t="s">
        <v>228</v>
      </c>
      <c r="F57" s="3" t="s">
        <v>228</v>
      </c>
      <c r="G57" s="3" t="s">
        <v>228</v>
      </c>
      <c r="H57" s="3" t="s">
        <v>228</v>
      </c>
    </row>
    <row r="58" spans="1:8" ht="15.75" thickBot="1">
      <c r="A58" s="3"/>
      <c r="B58" s="3"/>
      <c r="C58" s="3" t="s">
        <v>47</v>
      </c>
      <c r="D58" s="3"/>
      <c r="E58" s="3"/>
      <c r="F58" s="3"/>
      <c r="G58" s="8"/>
      <c r="H58" s="8"/>
    </row>
    <row r="59" spans="1:8" ht="15.75" thickBot="1">
      <c r="A59" s="3"/>
      <c r="B59" s="3"/>
      <c r="C59" s="3" t="s">
        <v>49</v>
      </c>
      <c r="D59" s="3"/>
      <c r="E59" s="3"/>
      <c r="F59" s="7"/>
      <c r="G59" s="10"/>
      <c r="H59" s="11"/>
    </row>
    <row r="60" spans="1:8">
      <c r="A60" s="3"/>
      <c r="B60" s="3"/>
      <c r="C60" s="3"/>
      <c r="D60" s="3"/>
      <c r="E60" s="3"/>
      <c r="F60" s="3"/>
      <c r="G60" s="9"/>
      <c r="H60" s="9"/>
    </row>
    <row r="61" spans="1:8">
      <c r="A61" s="3"/>
      <c r="B61" s="3"/>
      <c r="C61" s="3" t="s">
        <v>59</v>
      </c>
      <c r="D61" s="3"/>
      <c r="E61" s="3"/>
      <c r="F61" s="3"/>
      <c r="G61" s="3"/>
      <c r="H61" s="3"/>
    </row>
    <row r="62" spans="1:8">
      <c r="A62" s="3"/>
      <c r="B62" s="3"/>
      <c r="C62" s="3" t="s">
        <v>60</v>
      </c>
      <c r="D62" s="3"/>
      <c r="E62" s="3"/>
      <c r="F62" s="3"/>
      <c r="G62" s="3"/>
      <c r="H62" s="3"/>
    </row>
    <row r="63" spans="1:8">
      <c r="A63" s="3">
        <f>+A30+1</f>
        <v>19</v>
      </c>
      <c r="B63" s="3" t="s">
        <v>61</v>
      </c>
      <c r="C63" s="3" t="s">
        <v>62</v>
      </c>
      <c r="D63" s="3" t="s">
        <v>14</v>
      </c>
      <c r="E63" s="3" t="s">
        <v>14</v>
      </c>
      <c r="F63" s="3">
        <v>236.8</v>
      </c>
      <c r="G63" s="3">
        <v>23.68</v>
      </c>
      <c r="H63" s="3">
        <v>12.2</v>
      </c>
    </row>
    <row r="64" spans="1:8">
      <c r="A64" s="3"/>
      <c r="B64" s="3"/>
      <c r="C64" s="3" t="s">
        <v>47</v>
      </c>
      <c r="D64" s="3"/>
      <c r="E64" s="3"/>
      <c r="F64" s="3"/>
      <c r="G64" s="3">
        <f>SUM(G63:G63)</f>
        <v>23.68</v>
      </c>
      <c r="H64" s="3">
        <f>SUM(H63:H63)</f>
        <v>12.2</v>
      </c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 t="s">
        <v>63</v>
      </c>
      <c r="D66" s="3"/>
      <c r="E66" s="3"/>
      <c r="F66" s="3"/>
      <c r="G66" s="3"/>
      <c r="H66" s="3"/>
    </row>
    <row r="67" spans="1:8">
      <c r="A67" s="3"/>
      <c r="B67" s="3" t="s">
        <v>14</v>
      </c>
      <c r="C67" s="3" t="s">
        <v>64</v>
      </c>
      <c r="D67" s="3" t="s">
        <v>14</v>
      </c>
      <c r="E67" s="3" t="s">
        <v>14</v>
      </c>
      <c r="F67" s="3" t="s">
        <v>14</v>
      </c>
      <c r="G67" s="3">
        <v>-14.77</v>
      </c>
      <c r="H67" s="3">
        <v>-7.61</v>
      </c>
    </row>
    <row r="68" spans="1:8" ht="15.75" thickBot="1">
      <c r="A68" s="3"/>
      <c r="B68" s="3"/>
      <c r="C68" s="3" t="s">
        <v>47</v>
      </c>
      <c r="D68" s="3"/>
      <c r="E68" s="3"/>
      <c r="F68" s="3"/>
      <c r="G68" s="8">
        <f>SUM(G67:G67)</f>
        <v>-14.77</v>
      </c>
      <c r="H68" s="8">
        <f>SUM(H67:H67)</f>
        <v>-7.61</v>
      </c>
    </row>
    <row r="69" spans="1:8" ht="15.75" thickBot="1">
      <c r="A69" s="3"/>
      <c r="B69" s="3"/>
      <c r="C69" s="3" t="s">
        <v>49</v>
      </c>
      <c r="D69" s="3"/>
      <c r="E69" s="3"/>
      <c r="F69" s="7"/>
      <c r="G69" s="10">
        <f>SUM(G64,G68)</f>
        <v>8.91</v>
      </c>
      <c r="H69" s="11">
        <f>SUM(H64,H68)</f>
        <v>4.589999999999999</v>
      </c>
    </row>
    <row r="70" spans="1:8" ht="15.75" thickBot="1">
      <c r="A70" s="3"/>
      <c r="B70" s="3"/>
      <c r="C70" s="3" t="s">
        <v>65</v>
      </c>
      <c r="D70" s="3"/>
      <c r="E70" s="3"/>
      <c r="F70" s="7"/>
      <c r="G70" s="10">
        <f>SUM(G35,G43,G54,G59,G69)</f>
        <v>194.13000000000002</v>
      </c>
      <c r="H70" s="11">
        <f>SUM(H35,H43,H54,H59,H69)</f>
        <v>99.999999999999986</v>
      </c>
    </row>
    <row r="72" spans="1:8">
      <c r="C72" t="s">
        <v>66</v>
      </c>
    </row>
    <row r="74" spans="1:8">
      <c r="B74" t="s">
        <v>67</v>
      </c>
      <c r="C74" t="s">
        <v>68</v>
      </c>
    </row>
    <row r="75" spans="1:8">
      <c r="B75" t="s">
        <v>69</v>
      </c>
      <c r="C75" t="s">
        <v>70</v>
      </c>
    </row>
    <row r="76" spans="1:8">
      <c r="B76" t="s">
        <v>71</v>
      </c>
      <c r="C76" s="12" t="s">
        <v>378</v>
      </c>
    </row>
    <row r="77" spans="1:8">
      <c r="C77" s="12" t="s">
        <v>379</v>
      </c>
    </row>
    <row r="78" spans="1:8">
      <c r="C78" s="12" t="s">
        <v>380</v>
      </c>
    </row>
    <row r="79" spans="1:8">
      <c r="C79" s="12" t="s">
        <v>381</v>
      </c>
    </row>
    <row r="80" spans="1:8">
      <c r="B80" t="s">
        <v>72</v>
      </c>
      <c r="C80" s="12" t="s">
        <v>400</v>
      </c>
    </row>
    <row r="81" spans="2:3">
      <c r="C81" s="12" t="s">
        <v>401</v>
      </c>
    </row>
    <row r="82" spans="2:3">
      <c r="C82" s="12" t="s">
        <v>402</v>
      </c>
    </row>
    <row r="83" spans="2:3">
      <c r="C83" s="12" t="s">
        <v>403</v>
      </c>
    </row>
    <row r="84" spans="2:3">
      <c r="B84" t="s">
        <v>73</v>
      </c>
      <c r="C84" t="s">
        <v>74</v>
      </c>
    </row>
    <row r="85" spans="2:3">
      <c r="C85" t="s">
        <v>75</v>
      </c>
    </row>
    <row r="86" spans="2:3">
      <c r="B86" t="s">
        <v>76</v>
      </c>
      <c r="C86" t="s">
        <v>77</v>
      </c>
    </row>
    <row r="87" spans="2:3">
      <c r="B87" t="s">
        <v>78</v>
      </c>
      <c r="C87" t="s">
        <v>79</v>
      </c>
    </row>
    <row r="88" spans="2:3">
      <c r="B88" t="s">
        <v>80</v>
      </c>
      <c r="C88" s="12" t="s">
        <v>412</v>
      </c>
    </row>
    <row r="89" spans="2:3">
      <c r="B89" t="s">
        <v>81</v>
      </c>
      <c r="C89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8"/>
  <sheetViews>
    <sheetView zoomScaleNormal="100" workbookViewId="0">
      <selection activeCell="A9" sqref="A9:H9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</v>
      </c>
    </row>
    <row r="3" spans="1:8">
      <c r="C3" t="s">
        <v>2</v>
      </c>
    </row>
    <row r="5" spans="1:8">
      <c r="C5" t="s">
        <v>236</v>
      </c>
    </row>
    <row r="6" spans="1:8">
      <c r="C6" t="s">
        <v>237</v>
      </c>
    </row>
    <row r="7" spans="1:8">
      <c r="C7" t="s">
        <v>238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2400</v>
      </c>
      <c r="G13" s="3">
        <v>20.09</v>
      </c>
      <c r="H13" s="3">
        <v>9.9</v>
      </c>
    </row>
    <row r="14" spans="1:8">
      <c r="A14" s="3">
        <v>2</v>
      </c>
      <c r="B14" s="3" t="s">
        <v>15</v>
      </c>
      <c r="C14" s="3" t="s">
        <v>16</v>
      </c>
      <c r="D14" s="3" t="s">
        <v>227</v>
      </c>
      <c r="E14" s="3" t="str">
        <f>VLOOKUP(B14,'[1]NSE Listed companies'!$D:$J,5,FALSE)</f>
        <v>FERROUS METALS</v>
      </c>
      <c r="F14" s="3">
        <v>4350</v>
      </c>
      <c r="G14" s="3">
        <v>18.86</v>
      </c>
      <c r="H14" s="3">
        <v>9.2899999999999991</v>
      </c>
    </row>
    <row r="15" spans="1:8">
      <c r="A15" s="3">
        <v>3</v>
      </c>
      <c r="B15" s="3" t="s">
        <v>17</v>
      </c>
      <c r="C15" s="3" t="s">
        <v>18</v>
      </c>
      <c r="D15" s="3" t="s">
        <v>227</v>
      </c>
      <c r="E15" s="3" t="str">
        <f>VLOOKUP(B15,'[1]NSE Listed companies'!$D:$J,5,FALSE)</f>
        <v>SOFTWARE</v>
      </c>
      <c r="F15" s="3">
        <v>1960</v>
      </c>
      <c r="G15" s="3">
        <v>18.04</v>
      </c>
      <c r="H15" s="3">
        <v>8.89</v>
      </c>
    </row>
    <row r="16" spans="1:8">
      <c r="A16" s="3">
        <v>4</v>
      </c>
      <c r="B16" s="3" t="s">
        <v>19</v>
      </c>
      <c r="C16" s="3" t="s">
        <v>20</v>
      </c>
      <c r="D16" s="3" t="s">
        <v>227</v>
      </c>
      <c r="E16" s="3" t="str">
        <f>VLOOKUP(B16,'[1]NSE Listed companies'!$D:$J,5,FALSE)</f>
        <v>FINANCE</v>
      </c>
      <c r="F16" s="3">
        <v>99375</v>
      </c>
      <c r="G16" s="3">
        <v>17.989999999999998</v>
      </c>
      <c r="H16" s="3">
        <v>8.86</v>
      </c>
    </row>
    <row r="17" spans="1:8">
      <c r="A17" s="3">
        <v>5</v>
      </c>
      <c r="B17" s="3" t="s">
        <v>21</v>
      </c>
      <c r="C17" s="3" t="s">
        <v>22</v>
      </c>
      <c r="D17" s="3" t="s">
        <v>227</v>
      </c>
      <c r="E17" s="3" t="str">
        <f>VLOOKUP(B17,'[1]NSE Listed companies'!$D:$J,5,FALSE)</f>
        <v>CHEMICALS</v>
      </c>
      <c r="F17" s="3">
        <v>2120</v>
      </c>
      <c r="G17" s="3">
        <v>17.7</v>
      </c>
      <c r="H17" s="3">
        <v>8.7200000000000006</v>
      </c>
    </row>
    <row r="18" spans="1:8">
      <c r="A18" s="3">
        <v>6</v>
      </c>
      <c r="B18" s="3" t="s">
        <v>23</v>
      </c>
      <c r="C18" s="3" t="s">
        <v>24</v>
      </c>
      <c r="D18" s="3" t="s">
        <v>227</v>
      </c>
      <c r="E18" s="3" t="str">
        <f>VLOOKUP(B18,'[1]NSE Listed companies'!$D:$J,5,FALSE)</f>
        <v>CONSTRUCTION</v>
      </c>
      <c r="F18" s="3">
        <v>6510</v>
      </c>
      <c r="G18" s="3">
        <v>16.309999999999999</v>
      </c>
      <c r="H18" s="3">
        <v>8.0399999999999991</v>
      </c>
    </row>
    <row r="19" spans="1:8">
      <c r="A19" s="3">
        <v>7</v>
      </c>
      <c r="B19" s="3" t="s">
        <v>25</v>
      </c>
      <c r="C19" s="3" t="s">
        <v>26</v>
      </c>
      <c r="D19" s="3" t="s">
        <v>227</v>
      </c>
      <c r="E19" s="3" t="str">
        <f>VLOOKUP(B19,'[1]NSE Listed companies'!$D:$J,5,FALSE)</f>
        <v>INDUSTRIAL PRODUCTS</v>
      </c>
      <c r="F19" s="3">
        <v>4685</v>
      </c>
      <c r="G19" s="3">
        <v>15.65</v>
      </c>
      <c r="H19" s="3">
        <v>7.71</v>
      </c>
    </row>
    <row r="20" spans="1:8">
      <c r="A20" s="3">
        <v>8</v>
      </c>
      <c r="B20" s="3" t="s">
        <v>27</v>
      </c>
      <c r="C20" s="3" t="s">
        <v>28</v>
      </c>
      <c r="D20" s="3" t="s">
        <v>227</v>
      </c>
      <c r="E20" s="3" t="str">
        <f>VLOOKUP(B20,'[1]NSE Listed companies'!$D:$J,5,FALSE)</f>
        <v>TELECOM - SERVICES</v>
      </c>
      <c r="F20" s="3">
        <v>3460</v>
      </c>
      <c r="G20" s="3">
        <v>15.01</v>
      </c>
      <c r="H20" s="3">
        <v>7.4</v>
      </c>
    </row>
    <row r="21" spans="1:8">
      <c r="A21" s="3">
        <v>9</v>
      </c>
      <c r="B21" s="3" t="s">
        <v>29</v>
      </c>
      <c r="C21" s="3" t="s">
        <v>30</v>
      </c>
      <c r="D21" s="3" t="s">
        <v>227</v>
      </c>
      <c r="E21" s="3" t="str">
        <f>VLOOKUP(B21,'[1]NSE Listed companies'!$D:$J,5,FALSE)</f>
        <v>CEMENT</v>
      </c>
      <c r="F21" s="3">
        <v>1000</v>
      </c>
      <c r="G21" s="3">
        <v>8.43</v>
      </c>
      <c r="H21" s="3">
        <v>4.1500000000000004</v>
      </c>
    </row>
    <row r="22" spans="1:8">
      <c r="A22" s="3">
        <v>10</v>
      </c>
      <c r="B22" s="3" t="s">
        <v>31</v>
      </c>
      <c r="C22" s="3" t="s">
        <v>32</v>
      </c>
      <c r="D22" s="3" t="s">
        <v>227</v>
      </c>
      <c r="E22" s="3" t="str">
        <f>VLOOKUP(B22,'[1]NSE Listed companies'!$D:$J,5,FALSE)</f>
        <v>CEMENT</v>
      </c>
      <c r="F22" s="3">
        <v>1000</v>
      </c>
      <c r="G22" s="3">
        <v>7.97</v>
      </c>
      <c r="H22" s="3">
        <v>3.93</v>
      </c>
    </row>
    <row r="23" spans="1:8">
      <c r="A23" s="3">
        <v>11</v>
      </c>
      <c r="B23" s="3" t="s">
        <v>33</v>
      </c>
      <c r="C23" s="3" t="s">
        <v>34</v>
      </c>
      <c r="D23" s="3" t="s">
        <v>227</v>
      </c>
      <c r="E23" s="3" t="str">
        <f>VLOOKUP(B23,'[1]NSE Listed companies'!$D:$J,5,FALSE)</f>
        <v>CEMENT</v>
      </c>
      <c r="F23" s="3">
        <v>450</v>
      </c>
      <c r="G23" s="3">
        <v>7.42</v>
      </c>
      <c r="H23" s="3">
        <v>3.66</v>
      </c>
    </row>
    <row r="24" spans="1:8">
      <c r="A24" s="3">
        <v>12</v>
      </c>
      <c r="B24" s="3" t="s">
        <v>35</v>
      </c>
      <c r="C24" s="3" t="s">
        <v>36</v>
      </c>
      <c r="D24" s="3" t="s">
        <v>227</v>
      </c>
      <c r="E24" s="3" t="str">
        <f>VLOOKUP(B24,'[1]NSE Listed companies'!$D:$J,5,FALSE)</f>
        <v>POWER</v>
      </c>
      <c r="F24" s="3">
        <v>11650</v>
      </c>
      <c r="G24" s="3">
        <v>6.08</v>
      </c>
      <c r="H24" s="3">
        <v>2.99</v>
      </c>
    </row>
    <row r="25" spans="1:8">
      <c r="A25" s="3">
        <v>13</v>
      </c>
      <c r="B25" s="3" t="s">
        <v>37</v>
      </c>
      <c r="C25" s="3" t="s">
        <v>38</v>
      </c>
      <c r="D25" s="3" t="s">
        <v>227</v>
      </c>
      <c r="E25" s="3" t="str">
        <f>VLOOKUP(B25,'[1]NSE Listed companies'!$D:$J,5,FALSE)</f>
        <v>FINANCE</v>
      </c>
      <c r="F25" s="3">
        <v>300</v>
      </c>
      <c r="G25" s="3">
        <v>5.77</v>
      </c>
      <c r="H25" s="3">
        <v>2.84</v>
      </c>
    </row>
    <row r="26" spans="1:8">
      <c r="A26" s="3">
        <v>14</v>
      </c>
      <c r="B26" s="3" t="s">
        <v>39</v>
      </c>
      <c r="C26" s="3" t="s">
        <v>40</v>
      </c>
      <c r="D26" s="3" t="s">
        <v>227</v>
      </c>
      <c r="E26" s="3" t="str">
        <f>VLOOKUP(B26,'[1]NSE Listed companies'!$D:$J,5,FALSE)</f>
        <v>POWER</v>
      </c>
      <c r="F26" s="3">
        <v>6000</v>
      </c>
      <c r="G26" s="3">
        <v>2.82</v>
      </c>
      <c r="H26" s="3">
        <v>1.39</v>
      </c>
    </row>
    <row r="27" spans="1:8">
      <c r="A27" s="3">
        <v>15</v>
      </c>
      <c r="B27" s="3" t="s">
        <v>41</v>
      </c>
      <c r="C27" s="3" t="s">
        <v>42</v>
      </c>
      <c r="D27" s="3" t="s">
        <v>227</v>
      </c>
      <c r="E27" s="3" t="str">
        <f>VLOOKUP(B27,'[1]NSE Listed companies'!$D:$J,5,FALSE)</f>
        <v>FERROUS METALS</v>
      </c>
      <c r="F27" s="3">
        <v>750</v>
      </c>
      <c r="G27" s="3">
        <v>2.3199999999999998</v>
      </c>
      <c r="H27" s="3">
        <v>1.1399999999999999</v>
      </c>
    </row>
    <row r="28" spans="1:8">
      <c r="A28" s="3">
        <v>16</v>
      </c>
      <c r="B28" s="3" t="s">
        <v>43</v>
      </c>
      <c r="C28" s="3" t="s">
        <v>44</v>
      </c>
      <c r="D28" s="3" t="s">
        <v>227</v>
      </c>
      <c r="E28" s="3" t="str">
        <f>VLOOKUP(B28,'[1]NSE Listed companies'!$D:$J,5,FALSE)</f>
        <v>CHEMICALS</v>
      </c>
      <c r="F28" s="3">
        <v>1155</v>
      </c>
      <c r="G28" s="3">
        <v>1.7</v>
      </c>
      <c r="H28" s="3">
        <v>0.84</v>
      </c>
    </row>
    <row r="29" spans="1:8">
      <c r="A29" s="3">
        <v>17</v>
      </c>
      <c r="B29" s="3" t="s">
        <v>45</v>
      </c>
      <c r="C29" s="3" t="s">
        <v>46</v>
      </c>
      <c r="D29" s="3" t="s">
        <v>227</v>
      </c>
      <c r="E29" s="3" t="str">
        <f>VLOOKUP(B29,'[1]NSE Listed companies'!$D:$J,5,FALSE)</f>
        <v>INDUSTRIAL CAPITAL GOODS</v>
      </c>
      <c r="F29" s="3">
        <v>403</v>
      </c>
      <c r="G29" s="8">
        <v>0.82</v>
      </c>
      <c r="H29" s="8">
        <v>0.4</v>
      </c>
    </row>
    <row r="30" spans="1:8">
      <c r="A30" s="3"/>
      <c r="B30" s="3"/>
      <c r="C30" s="3" t="s">
        <v>47</v>
      </c>
      <c r="D30" s="3"/>
      <c r="E30" s="3"/>
      <c r="F30" s="7"/>
      <c r="G30" s="3">
        <f>SUM(G13:G29)-0.02</f>
        <v>182.95999999999998</v>
      </c>
      <c r="H30" s="3">
        <f>SUM(H13:H29)+0.01</f>
        <v>90.160000000000025</v>
      </c>
    </row>
    <row r="31" spans="1:8">
      <c r="A31" s="3"/>
      <c r="B31" s="3"/>
      <c r="C31" s="3"/>
      <c r="D31" s="3"/>
      <c r="E31" s="3"/>
      <c r="F31" s="3"/>
      <c r="G31" s="9"/>
      <c r="H31" s="9"/>
    </row>
    <row r="32" spans="1:8">
      <c r="A32" s="3"/>
      <c r="B32" s="3"/>
      <c r="C32" s="3" t="s">
        <v>48</v>
      </c>
      <c r="D32" s="3" t="s">
        <v>228</v>
      </c>
      <c r="E32" s="3" t="s">
        <v>228</v>
      </c>
      <c r="F32" s="3" t="s">
        <v>228</v>
      </c>
      <c r="G32" s="8" t="s">
        <v>228</v>
      </c>
      <c r="H32" s="8" t="s">
        <v>228</v>
      </c>
    </row>
    <row r="33" spans="1:8" ht="15.75" thickBot="1">
      <c r="A33" s="3"/>
      <c r="B33" s="3"/>
      <c r="C33" s="3" t="s">
        <v>47</v>
      </c>
      <c r="D33" s="3"/>
      <c r="E33" s="3"/>
      <c r="F33" s="7"/>
      <c r="G33" s="8"/>
      <c r="H33" s="8"/>
    </row>
    <row r="34" spans="1:8" ht="15.75" thickBot="1">
      <c r="A34" s="3"/>
      <c r="B34" s="3"/>
      <c r="C34" s="3" t="s">
        <v>49</v>
      </c>
      <c r="D34" s="3"/>
      <c r="E34" s="3"/>
      <c r="F34" s="7"/>
      <c r="G34" s="10">
        <f>SUM(G30,G33)</f>
        <v>182.95999999999998</v>
      </c>
      <c r="H34" s="11">
        <f>SUM(H30,H33)</f>
        <v>90.160000000000025</v>
      </c>
    </row>
    <row r="35" spans="1:8">
      <c r="A35" s="3"/>
      <c r="B35" s="3"/>
      <c r="C35" s="3"/>
      <c r="D35" s="3"/>
      <c r="E35" s="3"/>
      <c r="F35" s="3"/>
      <c r="G35" s="9"/>
      <c r="H35" s="9"/>
    </row>
    <row r="36" spans="1:8">
      <c r="A36" s="3"/>
      <c r="B36" s="3"/>
      <c r="C36" s="3" t="s">
        <v>50</v>
      </c>
      <c r="D36" s="3"/>
      <c r="E36" s="3"/>
      <c r="F36" s="3"/>
      <c r="G36" s="3"/>
      <c r="H36" s="3"/>
    </row>
    <row r="37" spans="1:8">
      <c r="A37" s="3"/>
      <c r="B37" s="3"/>
      <c r="C37" s="3" t="s">
        <v>51</v>
      </c>
      <c r="D37" s="3" t="s">
        <v>228</v>
      </c>
      <c r="E37" s="3" t="s">
        <v>228</v>
      </c>
      <c r="F37" s="3" t="s">
        <v>228</v>
      </c>
      <c r="G37" s="8" t="s">
        <v>228</v>
      </c>
      <c r="H37" s="8" t="s">
        <v>228</v>
      </c>
    </row>
    <row r="38" spans="1:8">
      <c r="A38" s="3"/>
      <c r="B38" s="3"/>
      <c r="C38" s="3" t="s">
        <v>47</v>
      </c>
      <c r="D38" s="3"/>
      <c r="E38" s="3"/>
      <c r="F38" s="7"/>
      <c r="G38" s="3"/>
      <c r="H38" s="3"/>
    </row>
    <row r="39" spans="1:8">
      <c r="A39" s="3"/>
      <c r="B39" s="3"/>
      <c r="C39" s="3"/>
      <c r="D39" s="3"/>
      <c r="E39" s="3"/>
      <c r="F39" s="3"/>
      <c r="G39" s="9"/>
      <c r="H39" s="9"/>
    </row>
    <row r="40" spans="1:8">
      <c r="A40" s="3"/>
      <c r="B40" s="3"/>
      <c r="C40" s="3" t="s">
        <v>52</v>
      </c>
      <c r="D40" s="3" t="s">
        <v>228</v>
      </c>
      <c r="E40" s="3" t="s">
        <v>228</v>
      </c>
      <c r="F40" s="3" t="s">
        <v>228</v>
      </c>
      <c r="G40" s="8" t="s">
        <v>228</v>
      </c>
      <c r="H40" s="8" t="s">
        <v>228</v>
      </c>
    </row>
    <row r="41" spans="1:8">
      <c r="A41" s="3"/>
      <c r="B41" s="3"/>
      <c r="C41" s="3" t="s">
        <v>47</v>
      </c>
      <c r="D41" s="3"/>
      <c r="E41" s="3"/>
      <c r="F41" s="7"/>
      <c r="G41" s="3"/>
      <c r="H41" s="3"/>
    </row>
    <row r="42" spans="1:8">
      <c r="A42" s="3"/>
      <c r="B42" s="3"/>
      <c r="C42" s="3" t="s">
        <v>49</v>
      </c>
      <c r="D42" s="3"/>
      <c r="E42" s="3"/>
      <c r="F42" s="3"/>
      <c r="G42" s="9"/>
      <c r="H42" s="9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 t="s">
        <v>53</v>
      </c>
      <c r="D44" s="3"/>
      <c r="E44" s="3"/>
      <c r="F44" s="3"/>
      <c r="G44" s="3"/>
      <c r="H44" s="3"/>
    </row>
    <row r="45" spans="1:8">
      <c r="A45" s="3"/>
      <c r="B45" s="3"/>
      <c r="C45" s="3" t="s">
        <v>54</v>
      </c>
      <c r="D45" s="3" t="s">
        <v>228</v>
      </c>
      <c r="E45" s="3" t="s">
        <v>228</v>
      </c>
      <c r="F45" s="3" t="s">
        <v>228</v>
      </c>
      <c r="G45" s="8" t="s">
        <v>228</v>
      </c>
      <c r="H45" s="8" t="s">
        <v>228</v>
      </c>
    </row>
    <row r="46" spans="1:8">
      <c r="A46" s="3"/>
      <c r="B46" s="3"/>
      <c r="C46" s="3" t="s">
        <v>47</v>
      </c>
      <c r="D46" s="3"/>
      <c r="E46" s="3"/>
      <c r="F46" s="7"/>
      <c r="G46" s="3"/>
      <c r="H46" s="3"/>
    </row>
    <row r="47" spans="1:8">
      <c r="A47" s="3"/>
      <c r="B47" s="3"/>
      <c r="C47" s="3"/>
      <c r="D47" s="3"/>
      <c r="E47" s="3"/>
      <c r="F47" s="3"/>
      <c r="G47" s="9"/>
      <c r="H47" s="9"/>
    </row>
    <row r="48" spans="1:8">
      <c r="A48" s="3"/>
      <c r="B48" s="3"/>
      <c r="C48" s="3" t="s">
        <v>55</v>
      </c>
      <c r="D48" s="3" t="s">
        <v>228</v>
      </c>
      <c r="E48" s="3" t="s">
        <v>228</v>
      </c>
      <c r="F48" s="3" t="s">
        <v>228</v>
      </c>
      <c r="G48" s="8" t="s">
        <v>228</v>
      </c>
      <c r="H48" s="8" t="s">
        <v>228</v>
      </c>
    </row>
    <row r="49" spans="1:8">
      <c r="A49" s="3"/>
      <c r="B49" s="3"/>
      <c r="C49" s="3" t="s">
        <v>47</v>
      </c>
      <c r="D49" s="3"/>
      <c r="E49" s="3"/>
      <c r="F49" s="7"/>
      <c r="G49" s="3"/>
      <c r="H49" s="3"/>
    </row>
    <row r="50" spans="1:8">
      <c r="A50" s="3"/>
      <c r="B50" s="3"/>
      <c r="C50" s="3"/>
      <c r="D50" s="3"/>
      <c r="E50" s="3"/>
      <c r="F50" s="3"/>
      <c r="G50" s="9"/>
      <c r="H50" s="9"/>
    </row>
    <row r="51" spans="1:8">
      <c r="A51" s="3"/>
      <c r="B51" s="3"/>
      <c r="C51" s="3" t="s">
        <v>56</v>
      </c>
      <c r="D51" s="3" t="s">
        <v>228</v>
      </c>
      <c r="E51" s="3" t="s">
        <v>228</v>
      </c>
      <c r="F51" s="3" t="s">
        <v>228</v>
      </c>
      <c r="G51" s="8" t="s">
        <v>228</v>
      </c>
      <c r="H51" s="8" t="s">
        <v>228</v>
      </c>
    </row>
    <row r="52" spans="1:8" ht="15.75" thickBot="1">
      <c r="A52" s="3"/>
      <c r="B52" s="3"/>
      <c r="C52" s="3" t="s">
        <v>47</v>
      </c>
      <c r="D52" s="3"/>
      <c r="E52" s="3"/>
      <c r="F52" s="7"/>
      <c r="G52" s="8"/>
      <c r="H52" s="8"/>
    </row>
    <row r="53" spans="1:8" ht="15.75" thickBot="1">
      <c r="A53" s="3"/>
      <c r="B53" s="3"/>
      <c r="C53" s="3" t="s">
        <v>49</v>
      </c>
      <c r="D53" s="3"/>
      <c r="E53" s="3"/>
      <c r="F53" s="7"/>
      <c r="G53" s="10"/>
      <c r="H53" s="11"/>
    </row>
    <row r="54" spans="1:8">
      <c r="A54" s="3"/>
      <c r="B54" s="3"/>
      <c r="C54" s="3"/>
      <c r="D54" s="3"/>
      <c r="E54" s="3"/>
      <c r="F54" s="3"/>
      <c r="G54" s="9"/>
      <c r="H54" s="9"/>
    </row>
    <row r="55" spans="1:8">
      <c r="A55" s="3"/>
      <c r="B55" s="3"/>
      <c r="C55" s="3" t="s">
        <v>57</v>
      </c>
      <c r="D55" s="3"/>
      <c r="E55" s="3"/>
      <c r="F55" s="3"/>
      <c r="G55" s="3"/>
      <c r="H55" s="3"/>
    </row>
    <row r="56" spans="1:8">
      <c r="A56" s="3"/>
      <c r="B56" s="3"/>
      <c r="C56" s="3" t="s">
        <v>58</v>
      </c>
      <c r="D56" s="3" t="s">
        <v>228</v>
      </c>
      <c r="E56" s="3" t="s">
        <v>228</v>
      </c>
      <c r="F56" s="3" t="s">
        <v>228</v>
      </c>
      <c r="G56" s="8" t="s">
        <v>228</v>
      </c>
      <c r="H56" s="8" t="s">
        <v>228</v>
      </c>
    </row>
    <row r="57" spans="1:8" ht="15.75" thickBot="1">
      <c r="A57" s="3"/>
      <c r="B57" s="3"/>
      <c r="C57" s="3" t="s">
        <v>47</v>
      </c>
      <c r="D57" s="3"/>
      <c r="E57" s="3"/>
      <c r="F57" s="7"/>
      <c r="G57" s="8"/>
      <c r="H57" s="8"/>
    </row>
    <row r="58" spans="1:8" ht="15.75" thickBot="1">
      <c r="A58" s="3"/>
      <c r="B58" s="3"/>
      <c r="C58" s="3" t="s">
        <v>49</v>
      </c>
      <c r="D58" s="3"/>
      <c r="E58" s="3"/>
      <c r="F58" s="7"/>
      <c r="G58" s="10"/>
      <c r="H58" s="11"/>
    </row>
    <row r="59" spans="1:8">
      <c r="A59" s="3"/>
      <c r="B59" s="3"/>
      <c r="C59" s="3"/>
      <c r="D59" s="3"/>
      <c r="E59" s="3"/>
      <c r="F59" s="3"/>
      <c r="G59" s="9"/>
      <c r="H59" s="9"/>
    </row>
    <row r="60" spans="1:8">
      <c r="A60" s="3"/>
      <c r="B60" s="3"/>
      <c r="C60" s="3" t="s">
        <v>59</v>
      </c>
      <c r="D60" s="3"/>
      <c r="E60" s="3"/>
      <c r="F60" s="3"/>
      <c r="G60" s="3"/>
      <c r="H60" s="3"/>
    </row>
    <row r="61" spans="1:8">
      <c r="A61" s="3"/>
      <c r="B61" s="3"/>
      <c r="C61" s="3" t="s">
        <v>60</v>
      </c>
      <c r="D61" s="3"/>
      <c r="E61" s="3"/>
      <c r="F61" s="3"/>
      <c r="G61" s="3"/>
      <c r="H61" s="3"/>
    </row>
    <row r="62" spans="1:8">
      <c r="A62" s="3">
        <f>+A29+1</f>
        <v>18</v>
      </c>
      <c r="B62" s="3" t="s">
        <v>61</v>
      </c>
      <c r="C62" s="3" t="s">
        <v>62</v>
      </c>
      <c r="D62" s="3" t="s">
        <v>14</v>
      </c>
      <c r="E62" s="3" t="s">
        <v>14</v>
      </c>
      <c r="F62" s="3">
        <v>378.3</v>
      </c>
      <c r="G62" s="8">
        <v>37.82</v>
      </c>
      <c r="H62" s="8">
        <v>18.64</v>
      </c>
    </row>
    <row r="63" spans="1:8">
      <c r="A63" s="3"/>
      <c r="B63" s="3"/>
      <c r="C63" s="3" t="s">
        <v>47</v>
      </c>
      <c r="D63" s="3"/>
      <c r="E63" s="3"/>
      <c r="F63" s="7"/>
      <c r="G63" s="3">
        <f>SUM(G62:G62)</f>
        <v>37.82</v>
      </c>
      <c r="H63" s="3">
        <f>SUM(H62:H62)</f>
        <v>18.64</v>
      </c>
    </row>
    <row r="64" spans="1:8">
      <c r="A64" s="3"/>
      <c r="B64" s="3"/>
      <c r="C64" s="3"/>
      <c r="D64" s="3"/>
      <c r="E64" s="3"/>
      <c r="F64" s="3"/>
      <c r="G64" s="9"/>
      <c r="H64" s="9"/>
    </row>
    <row r="65" spans="1:8">
      <c r="A65" s="3"/>
      <c r="B65" s="3"/>
      <c r="C65" s="3" t="s">
        <v>63</v>
      </c>
      <c r="D65" s="3"/>
      <c r="E65" s="3"/>
      <c r="F65" s="3"/>
      <c r="G65" s="3"/>
      <c r="H65" s="3"/>
    </row>
    <row r="66" spans="1:8">
      <c r="A66" s="3"/>
      <c r="B66" s="3" t="s">
        <v>14</v>
      </c>
      <c r="C66" s="3" t="s">
        <v>64</v>
      </c>
      <c r="D66" s="3" t="s">
        <v>14</v>
      </c>
      <c r="E66" s="3" t="s">
        <v>14</v>
      </c>
      <c r="F66" s="3" t="s">
        <v>14</v>
      </c>
      <c r="G66" s="8">
        <v>-17.850000000000001</v>
      </c>
      <c r="H66" s="8">
        <v>-8.7899999999999991</v>
      </c>
    </row>
    <row r="67" spans="1:8" ht="15.75" thickBot="1">
      <c r="A67" s="3"/>
      <c r="B67" s="3"/>
      <c r="C67" s="3" t="s">
        <v>47</v>
      </c>
      <c r="D67" s="3"/>
      <c r="E67" s="3"/>
      <c r="F67" s="7"/>
      <c r="G67" s="8">
        <f>SUM(G66:G66)</f>
        <v>-17.850000000000001</v>
      </c>
      <c r="H67" s="8">
        <f>SUM(H66:H66)</f>
        <v>-8.7899999999999991</v>
      </c>
    </row>
    <row r="68" spans="1:8" ht="15.75" thickBot="1">
      <c r="A68" s="3"/>
      <c r="B68" s="3"/>
      <c r="C68" s="3" t="s">
        <v>49</v>
      </c>
      <c r="D68" s="3"/>
      <c r="E68" s="3"/>
      <c r="F68" s="7"/>
      <c r="G68" s="10">
        <f>SUM(G63,G67)</f>
        <v>19.97</v>
      </c>
      <c r="H68" s="11">
        <f>SUM(H63,H67)</f>
        <v>9.8500000000000014</v>
      </c>
    </row>
    <row r="69" spans="1:8" ht="15.75" thickBot="1">
      <c r="A69" s="3"/>
      <c r="B69" s="3"/>
      <c r="C69" s="3" t="s">
        <v>65</v>
      </c>
      <c r="D69" s="3"/>
      <c r="E69" s="3"/>
      <c r="F69" s="7"/>
      <c r="G69" s="10">
        <f>SUM(G34,G42,G53,G58,G68)+0.01</f>
        <v>202.93999999999997</v>
      </c>
      <c r="H69" s="11">
        <f>SUM(H34,H42,H53,H58,H68)-0.01</f>
        <v>100.00000000000001</v>
      </c>
    </row>
    <row r="71" spans="1:8">
      <c r="C71" t="s">
        <v>66</v>
      </c>
    </row>
    <row r="73" spans="1:8">
      <c r="B73" t="s">
        <v>67</v>
      </c>
      <c r="C73" t="s">
        <v>68</v>
      </c>
    </row>
    <row r="74" spans="1:8">
      <c r="B74" t="s">
        <v>69</v>
      </c>
      <c r="C74" t="s">
        <v>70</v>
      </c>
    </row>
    <row r="75" spans="1:8">
      <c r="B75" t="s">
        <v>71</v>
      </c>
      <c r="C75" s="12" t="s">
        <v>288</v>
      </c>
    </row>
    <row r="76" spans="1:8">
      <c r="C76" s="12" t="s">
        <v>289</v>
      </c>
    </row>
    <row r="77" spans="1:8">
      <c r="C77" s="12" t="s">
        <v>290</v>
      </c>
    </row>
    <row r="78" spans="1:8">
      <c r="C78" s="12" t="s">
        <v>291</v>
      </c>
    </row>
    <row r="79" spans="1:8">
      <c r="B79" t="s">
        <v>72</v>
      </c>
      <c r="C79" s="12" t="s">
        <v>327</v>
      </c>
    </row>
    <row r="80" spans="1:8">
      <c r="C80" s="12" t="s">
        <v>324</v>
      </c>
    </row>
    <row r="81" spans="2:3">
      <c r="C81" s="12" t="s">
        <v>325</v>
      </c>
    </row>
    <row r="82" spans="2:3">
      <c r="C82" s="12" t="s">
        <v>326</v>
      </c>
    </row>
    <row r="83" spans="2:3">
      <c r="B83" t="s">
        <v>73</v>
      </c>
      <c r="C83" t="s">
        <v>74</v>
      </c>
    </row>
    <row r="84" spans="2:3">
      <c r="C84" t="s">
        <v>75</v>
      </c>
    </row>
    <row r="85" spans="2:3">
      <c r="B85" t="s">
        <v>76</v>
      </c>
      <c r="C85" t="s">
        <v>77</v>
      </c>
    </row>
    <row r="86" spans="2:3">
      <c r="B86" t="s">
        <v>78</v>
      </c>
      <c r="C86" t="s">
        <v>79</v>
      </c>
    </row>
    <row r="87" spans="2:3">
      <c r="B87" t="s">
        <v>80</v>
      </c>
      <c r="C87" s="12" t="s">
        <v>405</v>
      </c>
    </row>
    <row r="88" spans="2:3">
      <c r="B88" t="s">
        <v>81</v>
      </c>
      <c r="C8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72"/>
  <sheetViews>
    <sheetView zoomScaleNormal="100" workbookViewId="0">
      <selection activeCell="A10" sqref="A10:H10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83</v>
      </c>
    </row>
    <row r="3" spans="1:8">
      <c r="C3" t="s">
        <v>2</v>
      </c>
    </row>
    <row r="5" spans="1:8">
      <c r="C5" t="s">
        <v>239</v>
      </c>
    </row>
    <row r="6" spans="1:8">
      <c r="C6" t="s">
        <v>240</v>
      </c>
    </row>
    <row r="7" spans="1:8">
      <c r="C7" t="s">
        <v>241</v>
      </c>
    </row>
    <row r="8" spans="1:8">
      <c r="C8" t="s">
        <v>242</v>
      </c>
    </row>
    <row r="10" spans="1:8" ht="30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420</v>
      </c>
      <c r="H10" s="15" t="s">
        <v>9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 t="s">
        <v>10</v>
      </c>
      <c r="D12" s="3"/>
      <c r="E12" s="3"/>
      <c r="F12" s="3"/>
      <c r="G12" s="3"/>
      <c r="H12" s="3"/>
    </row>
    <row r="13" spans="1:8">
      <c r="A13" s="3"/>
      <c r="B13" s="3"/>
      <c r="C13" s="3" t="s">
        <v>11</v>
      </c>
      <c r="D13" s="3" t="s">
        <v>228</v>
      </c>
      <c r="E13" s="3" t="s">
        <v>228</v>
      </c>
      <c r="F13" s="3" t="s">
        <v>228</v>
      </c>
      <c r="G13" s="8" t="s">
        <v>228</v>
      </c>
      <c r="H13" s="8" t="s">
        <v>228</v>
      </c>
    </row>
    <row r="14" spans="1:8">
      <c r="A14" s="3"/>
      <c r="B14" s="3"/>
      <c r="C14" s="3" t="s">
        <v>47</v>
      </c>
      <c r="D14" s="3"/>
      <c r="E14" s="3"/>
      <c r="F14" s="7"/>
      <c r="G14" s="3"/>
      <c r="H14" s="3"/>
    </row>
    <row r="15" spans="1:8">
      <c r="A15" s="3"/>
      <c r="B15" s="3"/>
      <c r="C15" s="3"/>
      <c r="D15" s="3"/>
      <c r="E15" s="3"/>
      <c r="F15" s="3"/>
      <c r="G15" s="9"/>
      <c r="H15" s="9"/>
    </row>
    <row r="16" spans="1:8">
      <c r="A16" s="3"/>
      <c r="B16" s="3"/>
      <c r="C16" s="3" t="s">
        <v>48</v>
      </c>
      <c r="D16" s="3" t="s">
        <v>228</v>
      </c>
      <c r="E16" s="3" t="s">
        <v>228</v>
      </c>
      <c r="F16" s="3" t="s">
        <v>228</v>
      </c>
      <c r="G16" s="8" t="s">
        <v>228</v>
      </c>
      <c r="H16" s="8" t="s">
        <v>228</v>
      </c>
    </row>
    <row r="17" spans="1:8" ht="15.75" thickBot="1">
      <c r="A17" s="3"/>
      <c r="B17" s="3"/>
      <c r="C17" s="3" t="s">
        <v>47</v>
      </c>
      <c r="D17" s="3"/>
      <c r="E17" s="3"/>
      <c r="F17" s="7"/>
      <c r="G17" s="8"/>
      <c r="H17" s="8"/>
    </row>
    <row r="18" spans="1:8" ht="15.75" thickBot="1">
      <c r="A18" s="3"/>
      <c r="B18" s="3"/>
      <c r="C18" s="3" t="s">
        <v>49</v>
      </c>
      <c r="D18" s="3"/>
      <c r="E18" s="3"/>
      <c r="F18" s="7"/>
      <c r="G18" s="10"/>
      <c r="H18" s="11"/>
    </row>
    <row r="19" spans="1:8">
      <c r="A19" s="3"/>
      <c r="B19" s="3"/>
      <c r="C19" s="3"/>
      <c r="D19" s="3"/>
      <c r="E19" s="3"/>
      <c r="F19" s="3"/>
      <c r="G19" s="9"/>
      <c r="H19" s="9"/>
    </row>
    <row r="20" spans="1:8">
      <c r="A20" s="3"/>
      <c r="B20" s="3"/>
      <c r="C20" s="3" t="s">
        <v>50</v>
      </c>
      <c r="D20" s="3"/>
      <c r="E20" s="3"/>
      <c r="F20" s="3"/>
      <c r="G20" s="3"/>
      <c r="H20" s="3"/>
    </row>
    <row r="21" spans="1:8">
      <c r="A21" s="3"/>
      <c r="B21" s="3"/>
      <c r="C21" s="3" t="s">
        <v>51</v>
      </c>
      <c r="D21" s="3" t="s">
        <v>228</v>
      </c>
      <c r="E21" s="3" t="s">
        <v>228</v>
      </c>
      <c r="F21" s="3" t="s">
        <v>228</v>
      </c>
      <c r="G21" s="8" t="s">
        <v>228</v>
      </c>
      <c r="H21" s="8" t="s">
        <v>228</v>
      </c>
    </row>
    <row r="22" spans="1:8">
      <c r="A22" s="3"/>
      <c r="B22" s="3"/>
      <c r="C22" s="3" t="s">
        <v>47</v>
      </c>
      <c r="D22" s="3"/>
      <c r="E22" s="3"/>
      <c r="F22" s="7"/>
      <c r="G22" s="3"/>
      <c r="H22" s="3"/>
    </row>
    <row r="23" spans="1:8">
      <c r="A23" s="3"/>
      <c r="B23" s="3"/>
      <c r="C23" s="3"/>
      <c r="D23" s="3"/>
      <c r="E23" s="3"/>
      <c r="F23" s="3"/>
      <c r="G23" s="9"/>
      <c r="H23" s="9"/>
    </row>
    <row r="24" spans="1:8">
      <c r="A24" s="3"/>
      <c r="B24" s="3"/>
      <c r="C24" s="3" t="s">
        <v>52</v>
      </c>
      <c r="D24" s="3" t="s">
        <v>228</v>
      </c>
      <c r="E24" s="3" t="s">
        <v>228</v>
      </c>
      <c r="F24" s="3" t="s">
        <v>228</v>
      </c>
      <c r="G24" s="8" t="s">
        <v>228</v>
      </c>
      <c r="H24" s="8" t="s">
        <v>228</v>
      </c>
    </row>
    <row r="25" spans="1:8" ht="15.75" thickBot="1">
      <c r="A25" s="3"/>
      <c r="B25" s="3"/>
      <c r="C25" s="3" t="s">
        <v>47</v>
      </c>
      <c r="D25" s="3"/>
      <c r="E25" s="3"/>
      <c r="F25" s="7"/>
      <c r="G25" s="8"/>
      <c r="H25" s="8"/>
    </row>
    <row r="26" spans="1:8" ht="15.75" thickBot="1">
      <c r="A26" s="3"/>
      <c r="B26" s="3"/>
      <c r="C26" s="3" t="s">
        <v>49</v>
      </c>
      <c r="D26" s="3"/>
      <c r="E26" s="3"/>
      <c r="F26" s="7"/>
      <c r="G26" s="10"/>
      <c r="H26" s="11"/>
    </row>
    <row r="27" spans="1:8">
      <c r="A27" s="3"/>
      <c r="B27" s="3"/>
      <c r="C27" s="3"/>
      <c r="D27" s="3"/>
      <c r="E27" s="3"/>
      <c r="F27" s="3"/>
      <c r="G27" s="9"/>
      <c r="H27" s="9"/>
    </row>
    <row r="28" spans="1:8">
      <c r="A28" s="3"/>
      <c r="B28" s="3"/>
      <c r="C28" s="3" t="s">
        <v>53</v>
      </c>
      <c r="D28" s="3"/>
      <c r="E28" s="3"/>
      <c r="F28" s="3"/>
      <c r="G28" s="3"/>
      <c r="H28" s="3"/>
    </row>
    <row r="29" spans="1:8">
      <c r="A29" s="3"/>
      <c r="B29" s="3"/>
      <c r="C29" s="3" t="s">
        <v>54</v>
      </c>
      <c r="D29" s="3" t="s">
        <v>228</v>
      </c>
      <c r="E29" s="3" t="s">
        <v>228</v>
      </c>
      <c r="F29" s="3" t="s">
        <v>228</v>
      </c>
      <c r="G29" s="8" t="s">
        <v>228</v>
      </c>
      <c r="H29" s="8" t="s">
        <v>228</v>
      </c>
    </row>
    <row r="30" spans="1:8">
      <c r="A30" s="3"/>
      <c r="B30" s="3"/>
      <c r="C30" s="3" t="s">
        <v>47</v>
      </c>
      <c r="D30" s="3"/>
      <c r="E30" s="3"/>
      <c r="F30" s="7"/>
      <c r="G30" s="3"/>
      <c r="H30" s="3"/>
    </row>
    <row r="31" spans="1:8">
      <c r="A31" s="3"/>
      <c r="B31" s="3"/>
      <c r="C31" s="3"/>
      <c r="D31" s="3"/>
      <c r="E31" s="3"/>
      <c r="F31" s="3"/>
      <c r="G31" s="9"/>
      <c r="H31" s="9"/>
    </row>
    <row r="32" spans="1:8">
      <c r="A32" s="3"/>
      <c r="B32" s="3"/>
      <c r="C32" s="3" t="s">
        <v>55</v>
      </c>
      <c r="D32" s="3" t="s">
        <v>228</v>
      </c>
      <c r="E32" s="3" t="s">
        <v>228</v>
      </c>
      <c r="F32" s="3" t="s">
        <v>228</v>
      </c>
      <c r="G32" s="8" t="s">
        <v>228</v>
      </c>
      <c r="H32" s="8" t="s">
        <v>228</v>
      </c>
    </row>
    <row r="33" spans="1:8">
      <c r="A33" s="3"/>
      <c r="B33" s="3"/>
      <c r="C33" s="3" t="s">
        <v>47</v>
      </c>
      <c r="D33" s="3"/>
      <c r="E33" s="3"/>
      <c r="F33" s="7"/>
      <c r="G33" s="3"/>
      <c r="H33" s="3"/>
    </row>
    <row r="34" spans="1:8">
      <c r="A34" s="3"/>
      <c r="B34" s="3"/>
      <c r="C34" s="3"/>
      <c r="D34" s="3"/>
      <c r="E34" s="3"/>
      <c r="F34" s="3"/>
      <c r="G34" s="9"/>
      <c r="H34" s="9"/>
    </row>
    <row r="35" spans="1:8">
      <c r="A35" s="3"/>
      <c r="B35" s="3"/>
      <c r="C35" s="3" t="s">
        <v>56</v>
      </c>
      <c r="D35" s="3" t="s">
        <v>228</v>
      </c>
      <c r="E35" s="3" t="s">
        <v>228</v>
      </c>
      <c r="F35" s="3" t="s">
        <v>228</v>
      </c>
      <c r="G35" s="8" t="s">
        <v>228</v>
      </c>
      <c r="H35" s="8" t="s">
        <v>228</v>
      </c>
    </row>
    <row r="36" spans="1:8" ht="15.75" thickBot="1">
      <c r="A36" s="3"/>
      <c r="B36" s="3"/>
      <c r="C36" s="3" t="s">
        <v>47</v>
      </c>
      <c r="D36" s="3"/>
      <c r="E36" s="3"/>
      <c r="F36" s="7"/>
      <c r="G36" s="8"/>
      <c r="H36" s="8"/>
    </row>
    <row r="37" spans="1:8" ht="15.75" thickBot="1">
      <c r="A37" s="3"/>
      <c r="B37" s="3"/>
      <c r="C37" s="3" t="s">
        <v>49</v>
      </c>
      <c r="D37" s="3"/>
      <c r="E37" s="3"/>
      <c r="F37" s="7"/>
      <c r="G37" s="10"/>
      <c r="H37" s="11"/>
    </row>
    <row r="38" spans="1:8">
      <c r="A38" s="3"/>
      <c r="B38" s="3"/>
      <c r="C38" s="3"/>
      <c r="D38" s="3"/>
      <c r="E38" s="3"/>
      <c r="F38" s="3"/>
      <c r="G38" s="9"/>
      <c r="H38" s="9"/>
    </row>
    <row r="39" spans="1:8">
      <c r="A39" s="3"/>
      <c r="B39" s="3"/>
      <c r="C39" s="3" t="s">
        <v>57</v>
      </c>
      <c r="D39" s="3"/>
      <c r="E39" s="3"/>
      <c r="F39" s="3"/>
      <c r="G39" s="3"/>
      <c r="H39" s="3"/>
    </row>
    <row r="40" spans="1:8">
      <c r="A40" s="3"/>
      <c r="B40" s="3"/>
      <c r="C40" s="3" t="s">
        <v>58</v>
      </c>
      <c r="D40" s="3" t="s">
        <v>228</v>
      </c>
      <c r="E40" s="3" t="s">
        <v>228</v>
      </c>
      <c r="F40" s="3" t="s">
        <v>228</v>
      </c>
      <c r="G40" s="8" t="s">
        <v>228</v>
      </c>
      <c r="H40" s="8" t="s">
        <v>228</v>
      </c>
    </row>
    <row r="41" spans="1:8" ht="15.75" thickBot="1">
      <c r="A41" s="3"/>
      <c r="B41" s="3"/>
      <c r="C41" s="3" t="s">
        <v>47</v>
      </c>
      <c r="D41" s="3"/>
      <c r="E41" s="3"/>
      <c r="F41" s="7"/>
      <c r="G41" s="8"/>
      <c r="H41" s="8"/>
    </row>
    <row r="42" spans="1:8" ht="15.75" thickBot="1">
      <c r="A42" s="3"/>
      <c r="B42" s="3"/>
      <c r="C42" s="3" t="s">
        <v>49</v>
      </c>
      <c r="D42" s="3"/>
      <c r="E42" s="3"/>
      <c r="F42" s="7"/>
      <c r="G42" s="10"/>
      <c r="H42" s="11"/>
    </row>
    <row r="43" spans="1:8">
      <c r="A43" s="3"/>
      <c r="B43" s="3"/>
      <c r="C43" s="3"/>
      <c r="D43" s="3"/>
      <c r="E43" s="3"/>
      <c r="F43" s="3"/>
      <c r="G43" s="9"/>
      <c r="H43" s="9"/>
    </row>
    <row r="44" spans="1:8">
      <c r="A44" s="3"/>
      <c r="B44" s="3"/>
      <c r="C44" s="3" t="s">
        <v>59</v>
      </c>
      <c r="D44" s="3"/>
      <c r="E44" s="3"/>
      <c r="F44" s="3"/>
      <c r="G44" s="3"/>
      <c r="H44" s="3"/>
    </row>
    <row r="45" spans="1:8">
      <c r="A45" s="3"/>
      <c r="B45" s="3"/>
      <c r="C45" s="3" t="s">
        <v>60</v>
      </c>
      <c r="D45" s="3"/>
      <c r="E45" s="3"/>
      <c r="F45" s="3"/>
      <c r="G45" s="3"/>
      <c r="H45" s="3"/>
    </row>
    <row r="46" spans="1:8">
      <c r="A46" s="3">
        <v>1</v>
      </c>
      <c r="B46" s="3" t="s">
        <v>61</v>
      </c>
      <c r="C46" s="3" t="s">
        <v>62</v>
      </c>
      <c r="D46" s="3" t="s">
        <v>14</v>
      </c>
      <c r="E46" s="3" t="s">
        <v>14</v>
      </c>
      <c r="F46" s="3">
        <v>11960.6</v>
      </c>
      <c r="G46" s="8">
        <v>1195.8599999999999</v>
      </c>
      <c r="H46" s="8">
        <v>99.53</v>
      </c>
    </row>
    <row r="47" spans="1:8">
      <c r="A47" s="3"/>
      <c r="B47" s="3"/>
      <c r="C47" s="3" t="s">
        <v>47</v>
      </c>
      <c r="D47" s="3"/>
      <c r="E47" s="3"/>
      <c r="F47" s="7"/>
      <c r="G47" s="3">
        <f>SUM(G46:G46)</f>
        <v>1195.8599999999999</v>
      </c>
      <c r="H47" s="3">
        <f>SUM(H46:H46)</f>
        <v>99.53</v>
      </c>
    </row>
    <row r="48" spans="1:8">
      <c r="A48" s="3"/>
      <c r="B48" s="3"/>
      <c r="C48" s="3"/>
      <c r="D48" s="3"/>
      <c r="E48" s="3"/>
      <c r="F48" s="3"/>
      <c r="G48" s="9"/>
      <c r="H48" s="9"/>
    </row>
    <row r="49" spans="1:8">
      <c r="A49" s="3"/>
      <c r="B49" s="3"/>
      <c r="C49" s="3" t="s">
        <v>63</v>
      </c>
      <c r="D49" s="3"/>
      <c r="E49" s="3"/>
      <c r="F49" s="3"/>
      <c r="G49" s="3"/>
      <c r="H49" s="3"/>
    </row>
    <row r="50" spans="1:8">
      <c r="A50" s="3"/>
      <c r="B50" s="3" t="s">
        <v>14</v>
      </c>
      <c r="C50" s="3" t="s">
        <v>64</v>
      </c>
      <c r="D50" s="3" t="s">
        <v>14</v>
      </c>
      <c r="E50" s="3" t="s">
        <v>14</v>
      </c>
      <c r="F50" s="3" t="s">
        <v>14</v>
      </c>
      <c r="G50" s="8">
        <v>5.6</v>
      </c>
      <c r="H50" s="8">
        <v>0.47</v>
      </c>
    </row>
    <row r="51" spans="1:8" ht="15.75" thickBot="1">
      <c r="A51" s="3"/>
      <c r="B51" s="3"/>
      <c r="C51" s="3" t="s">
        <v>47</v>
      </c>
      <c r="D51" s="3"/>
      <c r="E51" s="3"/>
      <c r="F51" s="7"/>
      <c r="G51" s="8">
        <f>SUM(G50:G50)</f>
        <v>5.6</v>
      </c>
      <c r="H51" s="8">
        <f>SUM(H50:H50)</f>
        <v>0.47</v>
      </c>
    </row>
    <row r="52" spans="1:8" ht="15.75" thickBot="1">
      <c r="A52" s="3"/>
      <c r="B52" s="3"/>
      <c r="C52" s="3" t="s">
        <v>49</v>
      </c>
      <c r="D52" s="3"/>
      <c r="E52" s="3"/>
      <c r="F52" s="7"/>
      <c r="G52" s="10">
        <f>SUM(G47,G51)</f>
        <v>1201.4599999999998</v>
      </c>
      <c r="H52" s="11">
        <f>SUM(H47,H51)</f>
        <v>100</v>
      </c>
    </row>
    <row r="53" spans="1:8" ht="15.75" thickBot="1">
      <c r="A53" s="3"/>
      <c r="B53" s="3"/>
      <c r="C53" s="3" t="s">
        <v>65</v>
      </c>
      <c r="D53" s="3"/>
      <c r="E53" s="3"/>
      <c r="F53" s="7"/>
      <c r="G53" s="10">
        <f>SUM(G18,G26,G37,G42,G52)</f>
        <v>1201.4599999999998</v>
      </c>
      <c r="H53" s="11">
        <f>SUM(H18,H26,H37,H42,H52)</f>
        <v>100</v>
      </c>
    </row>
    <row r="55" spans="1:8">
      <c r="C55" t="s">
        <v>66</v>
      </c>
    </row>
    <row r="57" spans="1:8">
      <c r="B57" t="s">
        <v>67</v>
      </c>
      <c r="C57" t="s">
        <v>68</v>
      </c>
    </row>
    <row r="58" spans="1:8">
      <c r="B58" t="s">
        <v>69</v>
      </c>
      <c r="C58" t="s">
        <v>70</v>
      </c>
    </row>
    <row r="59" spans="1:8">
      <c r="B59" t="s">
        <v>71</v>
      </c>
      <c r="C59" s="12" t="s">
        <v>292</v>
      </c>
    </row>
    <row r="60" spans="1:8">
      <c r="C60" s="12" t="s">
        <v>293</v>
      </c>
    </row>
    <row r="61" spans="1:8">
      <c r="C61" s="12" t="s">
        <v>294</v>
      </c>
    </row>
    <row r="62" spans="1:8">
      <c r="C62" s="12" t="s">
        <v>295</v>
      </c>
    </row>
    <row r="63" spans="1:8">
      <c r="B63" t="s">
        <v>72</v>
      </c>
      <c r="C63" s="12" t="s">
        <v>329</v>
      </c>
    </row>
    <row r="64" spans="1:8">
      <c r="C64" s="12" t="s">
        <v>330</v>
      </c>
    </row>
    <row r="65" spans="2:3">
      <c r="C65" s="12" t="s">
        <v>331</v>
      </c>
    </row>
    <row r="66" spans="2:3">
      <c r="C66" s="12" t="s">
        <v>332</v>
      </c>
    </row>
    <row r="67" spans="2:3">
      <c r="B67" t="s">
        <v>73</v>
      </c>
      <c r="C67" t="s">
        <v>74</v>
      </c>
    </row>
    <row r="68" spans="2:3">
      <c r="C68" t="s">
        <v>75</v>
      </c>
    </row>
    <row r="69" spans="2:3">
      <c r="B69" t="s">
        <v>76</v>
      </c>
      <c r="C69" t="s">
        <v>77</v>
      </c>
    </row>
    <row r="70" spans="2:3">
      <c r="B70" t="s">
        <v>78</v>
      </c>
      <c r="C70" t="s">
        <v>79</v>
      </c>
    </row>
    <row r="71" spans="2:3">
      <c r="B71" t="s">
        <v>80</v>
      </c>
      <c r="C71" s="12" t="s">
        <v>415</v>
      </c>
    </row>
    <row r="72" spans="2:3">
      <c r="B72" t="s">
        <v>81</v>
      </c>
      <c r="C7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3"/>
  <sheetViews>
    <sheetView zoomScaleNormal="100" workbookViewId="0">
      <selection activeCell="G10" sqref="G10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84</v>
      </c>
    </row>
    <row r="3" spans="1:8">
      <c r="C3" t="s">
        <v>2</v>
      </c>
    </row>
    <row r="5" spans="1:8">
      <c r="C5" t="s">
        <v>243</v>
      </c>
    </row>
    <row r="6" spans="1:8">
      <c r="C6" t="s">
        <v>244</v>
      </c>
    </row>
    <row r="7" spans="1:8">
      <c r="C7" t="s">
        <v>245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18210</v>
      </c>
      <c r="G13" s="3">
        <v>152.41999999999999</v>
      </c>
      <c r="H13" s="3">
        <v>9.83</v>
      </c>
    </row>
    <row r="14" spans="1:8">
      <c r="A14" s="3">
        <v>2</v>
      </c>
      <c r="B14" s="3" t="s">
        <v>85</v>
      </c>
      <c r="C14" s="3" t="s">
        <v>86</v>
      </c>
      <c r="D14" s="3" t="s">
        <v>227</v>
      </c>
      <c r="E14" s="3" t="str">
        <f>VLOOKUP(B14,'[1]NSE Listed companies'!$D:$J,5,FALSE)</f>
        <v>CHEMICALS</v>
      </c>
      <c r="F14" s="3">
        <v>11763</v>
      </c>
      <c r="G14" s="3">
        <v>117.69</v>
      </c>
      <c r="H14" s="3">
        <v>7.59</v>
      </c>
    </row>
    <row r="15" spans="1:8">
      <c r="A15" s="3">
        <v>3</v>
      </c>
      <c r="B15" s="3" t="s">
        <v>23</v>
      </c>
      <c r="C15" s="3" t="s">
        <v>24</v>
      </c>
      <c r="D15" s="3" t="s">
        <v>227</v>
      </c>
      <c r="E15" s="3" t="str">
        <f>VLOOKUP(B15,'[1]NSE Listed companies'!$D:$J,5,FALSE)</f>
        <v>CONSTRUCTION</v>
      </c>
      <c r="F15" s="3">
        <v>46500</v>
      </c>
      <c r="G15" s="3">
        <v>116.53</v>
      </c>
      <c r="H15" s="3">
        <v>7.52</v>
      </c>
    </row>
    <row r="16" spans="1:8">
      <c r="A16" s="3">
        <v>4</v>
      </c>
      <c r="B16" s="3" t="s">
        <v>87</v>
      </c>
      <c r="C16" s="3" t="s">
        <v>88</v>
      </c>
      <c r="D16" s="3" t="s">
        <v>227</v>
      </c>
      <c r="E16" s="3" t="str">
        <f>VLOOKUP(B16,'[1]NSE Listed companies'!$D:$J,5,FALSE)</f>
        <v>PESTICIDES</v>
      </c>
      <c r="F16" s="3">
        <v>5065</v>
      </c>
      <c r="G16" s="3">
        <v>111.29</v>
      </c>
      <c r="H16" s="3">
        <v>7.18</v>
      </c>
    </row>
    <row r="17" spans="1:8">
      <c r="A17" s="3">
        <v>5</v>
      </c>
      <c r="B17" s="3" t="s">
        <v>89</v>
      </c>
      <c r="C17" s="3" t="s">
        <v>90</v>
      </c>
      <c r="D17" s="3" t="s">
        <v>227</v>
      </c>
      <c r="E17" s="3" t="str">
        <f>VLOOKUP(B17,'[1]NSE Listed companies'!$D:$J,5,FALSE)</f>
        <v>CHEMICALS</v>
      </c>
      <c r="F17" s="3">
        <v>40800</v>
      </c>
      <c r="G17" s="3">
        <v>109.02</v>
      </c>
      <c r="H17" s="3">
        <v>7.03</v>
      </c>
    </row>
    <row r="18" spans="1:8">
      <c r="A18" s="3">
        <v>6</v>
      </c>
      <c r="B18" s="3" t="s">
        <v>91</v>
      </c>
      <c r="C18" s="3" t="s">
        <v>92</v>
      </c>
      <c r="D18" s="3" t="s">
        <v>227</v>
      </c>
      <c r="E18" s="3" t="str">
        <f>VLOOKUP(B18,'[1]NSE Listed companies'!$D:$J,5,FALSE)</f>
        <v>PHARMACEUTICALS</v>
      </c>
      <c r="F18" s="3">
        <v>21500</v>
      </c>
      <c r="G18" s="3">
        <v>102.08</v>
      </c>
      <c r="H18" s="3">
        <v>6.58</v>
      </c>
    </row>
    <row r="19" spans="1:8">
      <c r="A19" s="3">
        <v>7</v>
      </c>
      <c r="B19" s="3" t="s">
        <v>93</v>
      </c>
      <c r="C19" s="3" t="s">
        <v>94</v>
      </c>
      <c r="D19" s="3" t="s">
        <v>227</v>
      </c>
      <c r="E19" s="3" t="str">
        <f>VLOOKUP(B19,'[1]NSE Listed companies'!$D:$J,5,FALSE)</f>
        <v>PHARMACEUTICALS</v>
      </c>
      <c r="F19" s="3">
        <v>21650</v>
      </c>
      <c r="G19" s="3">
        <v>100.83</v>
      </c>
      <c r="H19" s="3">
        <v>6.5</v>
      </c>
    </row>
    <row r="20" spans="1:8">
      <c r="A20" s="3">
        <v>8</v>
      </c>
      <c r="B20" s="3" t="s">
        <v>95</v>
      </c>
      <c r="C20" s="3" t="s">
        <v>96</v>
      </c>
      <c r="D20" s="3" t="s">
        <v>227</v>
      </c>
      <c r="E20" s="3" t="str">
        <f>VLOOKUP(B20,'[1]NSE Listed companies'!$D:$J,5,FALSE)</f>
        <v>TRADING</v>
      </c>
      <c r="F20" s="3">
        <v>28770</v>
      </c>
      <c r="G20" s="3">
        <v>97.73</v>
      </c>
      <c r="H20" s="3">
        <v>6.3</v>
      </c>
    </row>
    <row r="21" spans="1:8">
      <c r="A21" s="3">
        <v>9</v>
      </c>
      <c r="B21" s="3" t="s">
        <v>17</v>
      </c>
      <c r="C21" s="3" t="s">
        <v>18</v>
      </c>
      <c r="D21" s="3" t="s">
        <v>227</v>
      </c>
      <c r="E21" s="3" t="str">
        <f>VLOOKUP(B21,'[1]NSE Listed companies'!$D:$J,5,FALSE)</f>
        <v>SOFTWARE</v>
      </c>
      <c r="F21" s="3">
        <v>9650</v>
      </c>
      <c r="G21" s="3">
        <v>88.83</v>
      </c>
      <c r="H21" s="3">
        <v>5.73</v>
      </c>
    </row>
    <row r="22" spans="1:8">
      <c r="A22" s="3">
        <v>10</v>
      </c>
      <c r="B22" s="3" t="s">
        <v>97</v>
      </c>
      <c r="C22" s="3" t="s">
        <v>98</v>
      </c>
      <c r="D22" s="3" t="s">
        <v>227</v>
      </c>
      <c r="E22" s="3" t="str">
        <f>VLOOKUP(B22,'[1]NSE Listed companies'!$D:$J,5,FALSE)</f>
        <v>MEDIA &amp; ENTERTAINMENT</v>
      </c>
      <c r="F22" s="3">
        <v>20820</v>
      </c>
      <c r="G22" s="3">
        <v>87.86</v>
      </c>
      <c r="H22" s="3">
        <v>5.67</v>
      </c>
    </row>
    <row r="23" spans="1:8">
      <c r="A23" s="3">
        <v>11</v>
      </c>
      <c r="B23" s="3" t="s">
        <v>29</v>
      </c>
      <c r="C23" s="3" t="s">
        <v>30</v>
      </c>
      <c r="D23" s="3" t="s">
        <v>227</v>
      </c>
      <c r="E23" s="3" t="str">
        <f>VLOOKUP(B23,'[1]NSE Listed companies'!$D:$J,5,FALSE)</f>
        <v>CEMENT</v>
      </c>
      <c r="F23" s="3">
        <v>10300</v>
      </c>
      <c r="G23" s="3">
        <v>86.81</v>
      </c>
      <c r="H23" s="3">
        <v>5.6</v>
      </c>
    </row>
    <row r="24" spans="1:8">
      <c r="A24" s="3">
        <v>12</v>
      </c>
      <c r="B24" s="3" t="s">
        <v>99</v>
      </c>
      <c r="C24" s="3" t="s">
        <v>100</v>
      </c>
      <c r="D24" s="3" t="s">
        <v>227</v>
      </c>
      <c r="E24" s="3" t="str">
        <f>VLOOKUP(B24,'[1]NSE Listed companies'!$D:$J,5,FALSE)</f>
        <v>PHARMACEUTICALS</v>
      </c>
      <c r="F24" s="3">
        <v>5410</v>
      </c>
      <c r="G24" s="3">
        <v>85.11</v>
      </c>
      <c r="H24" s="3">
        <v>5.49</v>
      </c>
    </row>
    <row r="25" spans="1:8">
      <c r="A25" s="3">
        <v>13</v>
      </c>
      <c r="B25" s="3" t="s">
        <v>101</v>
      </c>
      <c r="C25" s="3" t="s">
        <v>102</v>
      </c>
      <c r="D25" s="3" t="s">
        <v>227</v>
      </c>
      <c r="E25" s="3" t="str">
        <f>VLOOKUP(B25,'[1]NSE Listed companies'!$D:$J,5,FALSE)</f>
        <v>PESTICIDES</v>
      </c>
      <c r="F25" s="3">
        <v>725</v>
      </c>
      <c r="G25" s="3">
        <v>62.5</v>
      </c>
      <c r="H25" s="3">
        <v>4.03</v>
      </c>
    </row>
    <row r="26" spans="1:8">
      <c r="A26" s="3">
        <v>14</v>
      </c>
      <c r="B26" s="3" t="s">
        <v>103</v>
      </c>
      <c r="C26" s="3" t="s">
        <v>104</v>
      </c>
      <c r="D26" s="3" t="s">
        <v>227</v>
      </c>
      <c r="E26" s="3" t="str">
        <f>VLOOKUP(B26,'[1]NSE Listed companies'!$D:$J,5,FALSE)</f>
        <v>AEROSPACE &amp; DEFENSE</v>
      </c>
      <c r="F26" s="3">
        <v>9050</v>
      </c>
      <c r="G26" s="3">
        <v>62.18</v>
      </c>
      <c r="H26" s="3">
        <v>4.01</v>
      </c>
    </row>
    <row r="27" spans="1:8">
      <c r="A27" s="3">
        <v>15</v>
      </c>
      <c r="B27" s="3" t="s">
        <v>105</v>
      </c>
      <c r="C27" s="3" t="s">
        <v>106</v>
      </c>
      <c r="D27" s="3" t="s">
        <v>227</v>
      </c>
      <c r="E27" s="3" t="str">
        <f>VLOOKUP(B27,'[1]NSE Listed companies'!$D:$J,5,FALSE)</f>
        <v>FINANCE</v>
      </c>
      <c r="F27" s="3">
        <v>10245</v>
      </c>
      <c r="G27" s="3">
        <v>60.5</v>
      </c>
      <c r="H27" s="3">
        <v>3.9</v>
      </c>
    </row>
    <row r="28" spans="1:8">
      <c r="A28" s="3">
        <v>16</v>
      </c>
      <c r="B28" s="3" t="s">
        <v>107</v>
      </c>
      <c r="C28" s="3" t="s">
        <v>108</v>
      </c>
      <c r="D28" s="3" t="s">
        <v>227</v>
      </c>
      <c r="E28" s="3" t="str">
        <f>VLOOKUP(B28,'[1]NSE Listed companies'!$D:$J,5,FALSE)</f>
        <v>FERROUS METALS</v>
      </c>
      <c r="F28" s="3">
        <v>20000</v>
      </c>
      <c r="G28" s="3">
        <v>38.299999999999997</v>
      </c>
      <c r="H28" s="3">
        <v>2.4700000000000002</v>
      </c>
    </row>
    <row r="29" spans="1:8">
      <c r="A29" s="3">
        <v>17</v>
      </c>
      <c r="B29" s="3" t="s">
        <v>109</v>
      </c>
      <c r="C29" s="3" t="s">
        <v>110</v>
      </c>
      <c r="D29" s="3" t="s">
        <v>227</v>
      </c>
      <c r="E29" s="3" t="str">
        <f>VLOOKUP(B29,'[1]NSE Listed companies'!$D:$J,5,FALSE)</f>
        <v>FINANCE</v>
      </c>
      <c r="F29" s="3">
        <v>6000</v>
      </c>
      <c r="G29" s="3">
        <v>27.81</v>
      </c>
      <c r="H29" s="3">
        <v>1.79</v>
      </c>
    </row>
    <row r="30" spans="1:8">
      <c r="A30" s="3">
        <v>18</v>
      </c>
      <c r="B30" s="3" t="s">
        <v>111</v>
      </c>
      <c r="C30" s="3" t="s">
        <v>112</v>
      </c>
      <c r="D30" s="3" t="s">
        <v>227</v>
      </c>
      <c r="E30" s="3" t="str">
        <f>VLOOKUP(B30,'[1]NSE Listed companies'!$D:$J,5,FALSE)</f>
        <v>PHARMACEUTICALS</v>
      </c>
      <c r="F30" s="3">
        <v>350</v>
      </c>
      <c r="G30" s="3">
        <v>17.45</v>
      </c>
      <c r="H30" s="3">
        <v>1.1299999999999999</v>
      </c>
    </row>
    <row r="31" spans="1:8">
      <c r="A31" s="3">
        <v>19</v>
      </c>
      <c r="B31" s="3" t="s">
        <v>113</v>
      </c>
      <c r="C31" s="3" t="s">
        <v>114</v>
      </c>
      <c r="D31" s="3" t="s">
        <v>227</v>
      </c>
      <c r="E31" s="3" t="str">
        <f>VLOOKUP(B31,'[1]NSE Listed companies'!$D:$J,5,FALSE)</f>
        <v>AUTO</v>
      </c>
      <c r="F31" s="3">
        <v>3000</v>
      </c>
      <c r="G31" s="3">
        <v>13.66</v>
      </c>
      <c r="H31" s="3">
        <v>0.88</v>
      </c>
    </row>
    <row r="32" spans="1:8">
      <c r="A32" s="3">
        <v>20</v>
      </c>
      <c r="B32" s="3" t="s">
        <v>31</v>
      </c>
      <c r="C32" s="3" t="s">
        <v>32</v>
      </c>
      <c r="D32" s="3" t="s">
        <v>227</v>
      </c>
      <c r="E32" s="3" t="str">
        <f>VLOOKUP(B32,'[1]NSE Listed companies'!$D:$J,5,FALSE)</f>
        <v>CEMENT</v>
      </c>
      <c r="F32" s="3">
        <v>1250</v>
      </c>
      <c r="G32" s="3">
        <v>9.9600000000000009</v>
      </c>
      <c r="H32" s="3">
        <v>0.64</v>
      </c>
    </row>
    <row r="33" spans="1:8">
      <c r="A33" s="3">
        <v>21</v>
      </c>
      <c r="B33" s="3" t="s">
        <v>35</v>
      </c>
      <c r="C33" s="3" t="s">
        <v>36</v>
      </c>
      <c r="D33" s="3" t="s">
        <v>227</v>
      </c>
      <c r="E33" s="3" t="str">
        <f>VLOOKUP(B33,'[1]NSE Listed companies'!$D:$J,5,FALSE)</f>
        <v>POWER</v>
      </c>
      <c r="F33" s="3">
        <v>7100</v>
      </c>
      <c r="G33" s="3">
        <v>3.7</v>
      </c>
      <c r="H33" s="3">
        <v>0.24</v>
      </c>
    </row>
    <row r="34" spans="1:8">
      <c r="A34" s="3">
        <v>22</v>
      </c>
      <c r="B34" s="3" t="s">
        <v>33</v>
      </c>
      <c r="C34" s="3" t="s">
        <v>34</v>
      </c>
      <c r="D34" s="3" t="s">
        <v>227</v>
      </c>
      <c r="E34" s="3" t="str">
        <f>VLOOKUP(B34,'[1]NSE Listed companies'!$D:$J,5,FALSE)</f>
        <v>CEMENT</v>
      </c>
      <c r="F34" s="3">
        <v>200</v>
      </c>
      <c r="G34" s="8">
        <v>3.3</v>
      </c>
      <c r="H34" s="8">
        <v>0.21</v>
      </c>
    </row>
    <row r="35" spans="1:8">
      <c r="A35" s="3"/>
      <c r="B35" s="3"/>
      <c r="C35" s="3" t="s">
        <v>47</v>
      </c>
      <c r="D35" s="3"/>
      <c r="E35" s="3"/>
      <c r="F35" s="7"/>
      <c r="G35" s="3">
        <f>SUM(G13:G34)+0.01</f>
        <v>1555.5700000000002</v>
      </c>
      <c r="H35" s="3">
        <f>SUM(H13:H34)</f>
        <v>100.32</v>
      </c>
    </row>
    <row r="36" spans="1:8">
      <c r="A36" s="3"/>
      <c r="B36" s="3"/>
      <c r="C36" s="3"/>
      <c r="D36" s="3"/>
      <c r="E36" s="3"/>
      <c r="F36" s="3"/>
      <c r="G36" s="9"/>
      <c r="H36" s="9"/>
    </row>
    <row r="37" spans="1:8">
      <c r="A37" s="3"/>
      <c r="B37" s="3"/>
      <c r="C37" s="3" t="s">
        <v>48</v>
      </c>
      <c r="D37" s="3" t="s">
        <v>228</v>
      </c>
      <c r="E37" s="3" t="s">
        <v>228</v>
      </c>
      <c r="F37" s="3" t="s">
        <v>228</v>
      </c>
      <c r="G37" s="8" t="s">
        <v>228</v>
      </c>
      <c r="H37" s="8" t="s">
        <v>228</v>
      </c>
    </row>
    <row r="38" spans="1:8" ht="15.75" thickBot="1">
      <c r="A38" s="3"/>
      <c r="B38" s="3"/>
      <c r="C38" s="3" t="s">
        <v>47</v>
      </c>
      <c r="D38" s="3"/>
      <c r="E38" s="3"/>
      <c r="F38" s="7"/>
      <c r="G38" s="8"/>
      <c r="H38" s="8"/>
    </row>
    <row r="39" spans="1:8" ht="15.75" thickBot="1">
      <c r="A39" s="3"/>
      <c r="B39" s="3"/>
      <c r="C39" s="3" t="s">
        <v>49</v>
      </c>
      <c r="D39" s="3"/>
      <c r="E39" s="3"/>
      <c r="F39" s="7"/>
      <c r="G39" s="10">
        <f>SUM(G35,G38)</f>
        <v>1555.5700000000002</v>
      </c>
      <c r="H39" s="11">
        <f>SUM(H35,H38)</f>
        <v>100.32</v>
      </c>
    </row>
    <row r="40" spans="1:8">
      <c r="A40" s="3"/>
      <c r="B40" s="3"/>
      <c r="C40" s="3"/>
      <c r="D40" s="3"/>
      <c r="E40" s="3"/>
      <c r="F40" s="3"/>
      <c r="G40" s="9"/>
      <c r="H40" s="9"/>
    </row>
    <row r="41" spans="1:8">
      <c r="A41" s="3"/>
      <c r="B41" s="3"/>
      <c r="C41" s="3" t="s">
        <v>50</v>
      </c>
      <c r="D41" s="3"/>
      <c r="E41" s="3"/>
      <c r="F41" s="3"/>
      <c r="G41" s="3"/>
      <c r="H41" s="3"/>
    </row>
    <row r="42" spans="1:8">
      <c r="A42" s="3"/>
      <c r="B42" s="3"/>
      <c r="C42" s="3" t="s">
        <v>51</v>
      </c>
      <c r="D42" s="3" t="s">
        <v>228</v>
      </c>
      <c r="E42" s="3" t="s">
        <v>228</v>
      </c>
      <c r="F42" s="3" t="s">
        <v>228</v>
      </c>
      <c r="G42" s="8" t="s">
        <v>228</v>
      </c>
      <c r="H42" s="8" t="s">
        <v>228</v>
      </c>
    </row>
    <row r="43" spans="1:8">
      <c r="A43" s="3"/>
      <c r="B43" s="3"/>
      <c r="C43" s="3" t="s">
        <v>47</v>
      </c>
      <c r="D43" s="3"/>
      <c r="E43" s="3"/>
      <c r="F43" s="7"/>
      <c r="G43" s="3"/>
      <c r="H43" s="3"/>
    </row>
    <row r="44" spans="1:8">
      <c r="A44" s="3"/>
      <c r="B44" s="3"/>
      <c r="C44" s="3"/>
      <c r="D44" s="3"/>
      <c r="E44" s="3"/>
      <c r="F44" s="3"/>
      <c r="G44" s="9"/>
      <c r="H44" s="9"/>
    </row>
    <row r="45" spans="1:8">
      <c r="A45" s="3"/>
      <c r="B45" s="3"/>
      <c r="C45" s="3" t="s">
        <v>52</v>
      </c>
      <c r="D45" s="3" t="s">
        <v>228</v>
      </c>
      <c r="E45" s="3" t="s">
        <v>228</v>
      </c>
      <c r="F45" s="3" t="s">
        <v>228</v>
      </c>
      <c r="G45" s="8" t="s">
        <v>228</v>
      </c>
      <c r="H45" s="8" t="s">
        <v>228</v>
      </c>
    </row>
    <row r="46" spans="1:8" ht="15.75" thickBot="1">
      <c r="A46" s="3"/>
      <c r="B46" s="3"/>
      <c r="C46" s="3" t="s">
        <v>47</v>
      </c>
      <c r="D46" s="3"/>
      <c r="E46" s="3"/>
      <c r="F46" s="7"/>
      <c r="G46" s="8"/>
      <c r="H46" s="8"/>
    </row>
    <row r="47" spans="1:8" ht="15.75" thickBot="1">
      <c r="A47" s="3"/>
      <c r="B47" s="3"/>
      <c r="C47" s="3" t="s">
        <v>49</v>
      </c>
      <c r="D47" s="3"/>
      <c r="E47" s="3"/>
      <c r="F47" s="7"/>
      <c r="G47" s="10"/>
      <c r="H47" s="11"/>
    </row>
    <row r="48" spans="1:8">
      <c r="A48" s="3"/>
      <c r="B48" s="3"/>
      <c r="C48" s="3"/>
      <c r="D48" s="3"/>
      <c r="E48" s="3"/>
      <c r="F48" s="3"/>
      <c r="G48" s="9"/>
      <c r="H48" s="9"/>
    </row>
    <row r="49" spans="1:8">
      <c r="A49" s="3"/>
      <c r="B49" s="3"/>
      <c r="C49" s="3" t="s">
        <v>53</v>
      </c>
      <c r="D49" s="3"/>
      <c r="E49" s="3"/>
      <c r="F49" s="3"/>
      <c r="G49" s="3"/>
      <c r="H49" s="3"/>
    </row>
    <row r="50" spans="1:8">
      <c r="A50" s="3"/>
      <c r="B50" s="3"/>
      <c r="C50" s="3" t="s">
        <v>54</v>
      </c>
      <c r="D50" s="3" t="s">
        <v>228</v>
      </c>
      <c r="E50" s="3" t="s">
        <v>228</v>
      </c>
      <c r="F50" s="3" t="s">
        <v>228</v>
      </c>
      <c r="G50" s="8" t="s">
        <v>228</v>
      </c>
      <c r="H50" s="8" t="s">
        <v>228</v>
      </c>
    </row>
    <row r="51" spans="1:8">
      <c r="A51" s="3"/>
      <c r="B51" s="3"/>
      <c r="C51" s="3" t="s">
        <v>47</v>
      </c>
      <c r="D51" s="3"/>
      <c r="E51" s="3"/>
      <c r="F51" s="7"/>
      <c r="G51" s="3"/>
      <c r="H51" s="3"/>
    </row>
    <row r="52" spans="1:8">
      <c r="A52" s="3"/>
      <c r="B52" s="3"/>
      <c r="C52" s="3"/>
      <c r="D52" s="3"/>
      <c r="E52" s="3"/>
      <c r="F52" s="3"/>
      <c r="G52" s="9"/>
      <c r="H52" s="9"/>
    </row>
    <row r="53" spans="1:8">
      <c r="A53" s="3"/>
      <c r="B53" s="3"/>
      <c r="C53" s="3" t="s">
        <v>55</v>
      </c>
      <c r="D53" s="3" t="s">
        <v>228</v>
      </c>
      <c r="E53" s="3" t="s">
        <v>228</v>
      </c>
      <c r="F53" s="3" t="s">
        <v>228</v>
      </c>
      <c r="G53" s="8" t="s">
        <v>228</v>
      </c>
      <c r="H53" s="8" t="s">
        <v>228</v>
      </c>
    </row>
    <row r="54" spans="1:8">
      <c r="A54" s="3"/>
      <c r="B54" s="3"/>
      <c r="C54" s="3" t="s">
        <v>47</v>
      </c>
      <c r="D54" s="3"/>
      <c r="E54" s="3"/>
      <c r="F54" s="7"/>
      <c r="G54" s="3"/>
      <c r="H54" s="3"/>
    </row>
    <row r="55" spans="1:8">
      <c r="A55" s="3"/>
      <c r="B55" s="3"/>
      <c r="C55" s="3"/>
      <c r="D55" s="3"/>
      <c r="E55" s="3"/>
      <c r="F55" s="3"/>
      <c r="G55" s="9"/>
      <c r="H55" s="9"/>
    </row>
    <row r="56" spans="1:8">
      <c r="A56" s="3"/>
      <c r="B56" s="3"/>
      <c r="C56" s="3" t="s">
        <v>56</v>
      </c>
      <c r="D56" s="3" t="s">
        <v>228</v>
      </c>
      <c r="E56" s="3" t="s">
        <v>228</v>
      </c>
      <c r="F56" s="3" t="s">
        <v>228</v>
      </c>
      <c r="G56" s="8" t="s">
        <v>228</v>
      </c>
      <c r="H56" s="8" t="s">
        <v>228</v>
      </c>
    </row>
    <row r="57" spans="1:8" ht="15.75" thickBot="1">
      <c r="A57" s="3"/>
      <c r="B57" s="3"/>
      <c r="C57" s="3" t="s">
        <v>47</v>
      </c>
      <c r="D57" s="3"/>
      <c r="E57" s="3"/>
      <c r="F57" s="7"/>
      <c r="G57" s="8"/>
      <c r="H57" s="8"/>
    </row>
    <row r="58" spans="1:8" ht="15.75" thickBot="1">
      <c r="A58" s="3"/>
      <c r="B58" s="3"/>
      <c r="C58" s="3" t="s">
        <v>49</v>
      </c>
      <c r="D58" s="3"/>
      <c r="E58" s="3"/>
      <c r="F58" s="7"/>
      <c r="G58" s="10"/>
      <c r="H58" s="11"/>
    </row>
    <row r="59" spans="1:8">
      <c r="A59" s="3"/>
      <c r="B59" s="3"/>
      <c r="C59" s="3"/>
      <c r="D59" s="3"/>
      <c r="E59" s="3"/>
      <c r="F59" s="3"/>
      <c r="G59" s="9"/>
      <c r="H59" s="9"/>
    </row>
    <row r="60" spans="1:8">
      <c r="A60" s="3"/>
      <c r="B60" s="3"/>
      <c r="C60" s="3" t="s">
        <v>57</v>
      </c>
      <c r="D60" s="3"/>
      <c r="E60" s="3"/>
      <c r="F60" s="3"/>
      <c r="G60" s="3"/>
      <c r="H60" s="3"/>
    </row>
    <row r="61" spans="1:8">
      <c r="A61" s="3"/>
      <c r="B61" s="3"/>
      <c r="C61" s="3" t="s">
        <v>58</v>
      </c>
      <c r="D61" s="3" t="s">
        <v>228</v>
      </c>
      <c r="E61" s="3" t="s">
        <v>228</v>
      </c>
      <c r="F61" s="3" t="s">
        <v>228</v>
      </c>
      <c r="G61" s="8" t="s">
        <v>228</v>
      </c>
      <c r="H61" s="8" t="s">
        <v>228</v>
      </c>
    </row>
    <row r="62" spans="1:8" ht="15.75" thickBot="1">
      <c r="A62" s="3"/>
      <c r="B62" s="3"/>
      <c r="C62" s="3" t="s">
        <v>47</v>
      </c>
      <c r="D62" s="3"/>
      <c r="E62" s="3"/>
      <c r="F62" s="7"/>
      <c r="G62" s="8"/>
      <c r="H62" s="8"/>
    </row>
    <row r="63" spans="1:8" ht="15.75" thickBot="1">
      <c r="A63" s="3"/>
      <c r="B63" s="3"/>
      <c r="C63" s="3" t="s">
        <v>49</v>
      </c>
      <c r="D63" s="3"/>
      <c r="E63" s="3"/>
      <c r="F63" s="7"/>
      <c r="G63" s="10"/>
      <c r="H63" s="11"/>
    </row>
    <row r="64" spans="1:8">
      <c r="A64" s="3"/>
      <c r="B64" s="3"/>
      <c r="C64" s="3"/>
      <c r="D64" s="3"/>
      <c r="E64" s="3"/>
      <c r="F64" s="3"/>
      <c r="G64" s="9"/>
      <c r="H64" s="9"/>
    </row>
    <row r="65" spans="1:8">
      <c r="A65" s="3"/>
      <c r="B65" s="3"/>
      <c r="C65" s="3" t="s">
        <v>59</v>
      </c>
      <c r="D65" s="3"/>
      <c r="E65" s="3"/>
      <c r="F65" s="3"/>
      <c r="G65" s="3"/>
      <c r="H65" s="3"/>
    </row>
    <row r="66" spans="1:8">
      <c r="A66" s="3"/>
      <c r="B66" s="3"/>
      <c r="C66" s="3" t="s">
        <v>60</v>
      </c>
      <c r="D66" s="3"/>
      <c r="E66" s="3"/>
      <c r="F66" s="3"/>
      <c r="G66" s="3"/>
      <c r="H66" s="3"/>
    </row>
    <row r="67" spans="1:8">
      <c r="A67" s="3">
        <f>+A34+1</f>
        <v>23</v>
      </c>
      <c r="B67" s="3" t="s">
        <v>61</v>
      </c>
      <c r="C67" s="3" t="s">
        <v>62</v>
      </c>
      <c r="D67" s="3" t="s">
        <v>14</v>
      </c>
      <c r="E67" s="3" t="s">
        <v>14</v>
      </c>
      <c r="F67" s="3">
        <v>38.299999999999997</v>
      </c>
      <c r="G67" s="8">
        <v>3.83</v>
      </c>
      <c r="H67" s="8">
        <v>0.25</v>
      </c>
    </row>
    <row r="68" spans="1:8">
      <c r="A68" s="3"/>
      <c r="B68" s="3"/>
      <c r="C68" s="3" t="s">
        <v>47</v>
      </c>
      <c r="D68" s="3"/>
      <c r="E68" s="3"/>
      <c r="F68" s="7"/>
      <c r="G68" s="3">
        <f>SUM(G67:G67)</f>
        <v>3.83</v>
      </c>
      <c r="H68" s="3">
        <f>SUM(H67:H67)</f>
        <v>0.25</v>
      </c>
    </row>
    <row r="69" spans="1:8">
      <c r="A69" s="3"/>
      <c r="B69" s="3"/>
      <c r="C69" s="3"/>
      <c r="D69" s="3"/>
      <c r="E69" s="3"/>
      <c r="F69" s="3"/>
      <c r="G69" s="9"/>
      <c r="H69" s="9"/>
    </row>
    <row r="70" spans="1:8">
      <c r="A70" s="3"/>
      <c r="B70" s="3"/>
      <c r="C70" s="3" t="s">
        <v>63</v>
      </c>
      <c r="D70" s="3"/>
      <c r="E70" s="3"/>
      <c r="F70" s="3"/>
      <c r="G70" s="3"/>
      <c r="H70" s="3"/>
    </row>
    <row r="71" spans="1:8">
      <c r="A71" s="3"/>
      <c r="B71" s="3" t="s">
        <v>14</v>
      </c>
      <c r="C71" s="3" t="s">
        <v>64</v>
      </c>
      <c r="D71" s="3" t="s">
        <v>14</v>
      </c>
      <c r="E71" s="3" t="s">
        <v>14</v>
      </c>
      <c r="F71" s="3" t="s">
        <v>14</v>
      </c>
      <c r="G71" s="8">
        <v>-8.84</v>
      </c>
      <c r="H71" s="8">
        <v>-0.56999999999999995</v>
      </c>
    </row>
    <row r="72" spans="1:8" ht="15.75" thickBot="1">
      <c r="A72" s="3"/>
      <c r="B72" s="3"/>
      <c r="C72" s="3" t="s">
        <v>47</v>
      </c>
      <c r="D72" s="3"/>
      <c r="E72" s="3"/>
      <c r="F72" s="7"/>
      <c r="G72" s="8">
        <f>SUM(G71:G71)</f>
        <v>-8.84</v>
      </c>
      <c r="H72" s="8">
        <f>SUM(H71:H71)</f>
        <v>-0.56999999999999995</v>
      </c>
    </row>
    <row r="73" spans="1:8" ht="15.75" thickBot="1">
      <c r="A73" s="3"/>
      <c r="B73" s="3"/>
      <c r="C73" s="3" t="s">
        <v>49</v>
      </c>
      <c r="D73" s="3"/>
      <c r="E73" s="3"/>
      <c r="F73" s="7"/>
      <c r="G73" s="10">
        <f>SUM(G68,G72)</f>
        <v>-5.01</v>
      </c>
      <c r="H73" s="11">
        <f>SUM(H68,H72)</f>
        <v>-0.31999999999999995</v>
      </c>
    </row>
    <row r="74" spans="1:8" ht="15.75" thickBot="1">
      <c r="A74" s="3"/>
      <c r="B74" s="3"/>
      <c r="C74" s="3" t="s">
        <v>65</v>
      </c>
      <c r="D74" s="3"/>
      <c r="E74" s="3"/>
      <c r="F74" s="7"/>
      <c r="G74" s="10">
        <f>SUM(G39,G47,G58,G63,G73)</f>
        <v>1550.5600000000002</v>
      </c>
      <c r="H74" s="11">
        <f>SUM(H39,H47,H58,H63,H73)</f>
        <v>100</v>
      </c>
    </row>
    <row r="76" spans="1:8">
      <c r="C76" t="s">
        <v>66</v>
      </c>
    </row>
    <row r="78" spans="1:8">
      <c r="B78" t="s">
        <v>67</v>
      </c>
      <c r="C78" t="s">
        <v>68</v>
      </c>
    </row>
    <row r="79" spans="1:8">
      <c r="B79" t="s">
        <v>69</v>
      </c>
      <c r="C79" t="s">
        <v>70</v>
      </c>
    </row>
    <row r="80" spans="1:8">
      <c r="B80" t="s">
        <v>71</v>
      </c>
      <c r="C80" s="12" t="s">
        <v>296</v>
      </c>
    </row>
    <row r="81" spans="2:3">
      <c r="C81" s="12" t="s">
        <v>297</v>
      </c>
    </row>
    <row r="82" spans="2:3">
      <c r="C82" s="12" t="s">
        <v>298</v>
      </c>
    </row>
    <row r="83" spans="2:3">
      <c r="C83" s="12" t="s">
        <v>299</v>
      </c>
    </row>
    <row r="84" spans="2:3">
      <c r="B84" t="s">
        <v>72</v>
      </c>
      <c r="C84" s="12" t="s">
        <v>333</v>
      </c>
    </row>
    <row r="85" spans="2:3">
      <c r="C85" s="12" t="s">
        <v>334</v>
      </c>
    </row>
    <row r="86" spans="2:3">
      <c r="C86" s="12" t="s">
        <v>335</v>
      </c>
    </row>
    <row r="87" spans="2:3">
      <c r="C87" s="12" t="s">
        <v>336</v>
      </c>
    </row>
    <row r="88" spans="2:3">
      <c r="B88" t="s">
        <v>73</v>
      </c>
      <c r="C88" t="s">
        <v>74</v>
      </c>
    </row>
    <row r="89" spans="2:3">
      <c r="C89" t="s">
        <v>75</v>
      </c>
    </row>
    <row r="90" spans="2:3">
      <c r="B90" t="s">
        <v>76</v>
      </c>
      <c r="C90" t="s">
        <v>77</v>
      </c>
    </row>
    <row r="91" spans="2:3">
      <c r="B91" t="s">
        <v>78</v>
      </c>
      <c r="C91" t="s">
        <v>79</v>
      </c>
    </row>
    <row r="92" spans="2:3">
      <c r="B92" t="s">
        <v>80</v>
      </c>
      <c r="C92" s="12" t="s">
        <v>406</v>
      </c>
    </row>
    <row r="93" spans="2:3">
      <c r="B93" t="s">
        <v>81</v>
      </c>
      <c r="C9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0"/>
  <sheetViews>
    <sheetView zoomScaleNormal="100" workbookViewId="0">
      <selection activeCell="E38" sqref="E38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129</v>
      </c>
    </row>
    <row r="3" spans="1:8">
      <c r="C3" t="s">
        <v>2</v>
      </c>
    </row>
    <row r="5" spans="1:8">
      <c r="C5" t="s">
        <v>246</v>
      </c>
    </row>
    <row r="6" spans="1:8">
      <c r="C6" t="s">
        <v>247</v>
      </c>
    </row>
    <row r="7" spans="1:8">
      <c r="C7" t="s">
        <v>248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130</v>
      </c>
      <c r="C13" s="3" t="s">
        <v>131</v>
      </c>
      <c r="D13" s="3" t="s">
        <v>227</v>
      </c>
      <c r="E13" s="3" t="str">
        <f>VLOOKUP(B13,'[1]NSE Listed companies'!$D:$J,5,FALSE)</f>
        <v>SOFTWARE</v>
      </c>
      <c r="F13" s="3">
        <v>5690</v>
      </c>
      <c r="G13" s="3">
        <v>46.28</v>
      </c>
      <c r="H13" s="3">
        <v>8.33</v>
      </c>
    </row>
    <row r="14" spans="1:8">
      <c r="A14" s="3">
        <v>2</v>
      </c>
      <c r="B14" s="3" t="s">
        <v>116</v>
      </c>
      <c r="C14" s="3" t="s">
        <v>117</v>
      </c>
      <c r="D14" s="3" t="s">
        <v>227</v>
      </c>
      <c r="E14" s="3" t="str">
        <f>VLOOKUP(B14,'[1]NSE Listed companies'!$D:$J,5,FALSE)</f>
        <v>SOFTWARE</v>
      </c>
      <c r="F14" s="3">
        <v>4350</v>
      </c>
      <c r="G14" s="3">
        <v>46.14</v>
      </c>
      <c r="H14" s="3">
        <v>8.3000000000000007</v>
      </c>
    </row>
    <row r="15" spans="1:8">
      <c r="A15" s="3">
        <v>3</v>
      </c>
      <c r="B15" s="3" t="s">
        <v>93</v>
      </c>
      <c r="C15" s="3" t="s">
        <v>94</v>
      </c>
      <c r="D15" s="3" t="s">
        <v>227</v>
      </c>
      <c r="E15" s="3" t="str">
        <f>VLOOKUP(B15,'[1]NSE Listed companies'!$D:$J,5,FALSE)</f>
        <v>PHARMACEUTICALS</v>
      </c>
      <c r="F15" s="3">
        <v>9850</v>
      </c>
      <c r="G15" s="3">
        <v>45.88</v>
      </c>
      <c r="H15" s="3">
        <v>8.25</v>
      </c>
    </row>
    <row r="16" spans="1:8">
      <c r="A16" s="3">
        <v>4</v>
      </c>
      <c r="B16" s="3" t="s">
        <v>12</v>
      </c>
      <c r="C16" s="3" t="s">
        <v>13</v>
      </c>
      <c r="D16" s="3" t="s">
        <v>227</v>
      </c>
      <c r="E16" s="3" t="s">
        <v>230</v>
      </c>
      <c r="F16" s="3">
        <v>5230</v>
      </c>
      <c r="G16" s="3">
        <v>43.78</v>
      </c>
      <c r="H16" s="3">
        <v>7.88</v>
      </c>
    </row>
    <row r="17" spans="1:8">
      <c r="A17" s="3">
        <v>5</v>
      </c>
      <c r="B17" s="3" t="s">
        <v>122</v>
      </c>
      <c r="C17" s="3" t="s">
        <v>123</v>
      </c>
      <c r="D17" s="3" t="s">
        <v>227</v>
      </c>
      <c r="E17" s="3" t="str">
        <f>VLOOKUP(B17,'[1]NSE Listed companies'!$D:$J,5,FALSE)</f>
        <v>CEMENT</v>
      </c>
      <c r="F17" s="3">
        <v>925</v>
      </c>
      <c r="G17" s="3">
        <v>42.31</v>
      </c>
      <c r="H17" s="3">
        <v>7.61</v>
      </c>
    </row>
    <row r="18" spans="1:8">
      <c r="A18" s="3">
        <v>6</v>
      </c>
      <c r="B18" s="3" t="s">
        <v>27</v>
      </c>
      <c r="C18" s="3" t="s">
        <v>28</v>
      </c>
      <c r="D18" s="3" t="s">
        <v>227</v>
      </c>
      <c r="E18" s="3" t="str">
        <f>VLOOKUP(B18,'[1]NSE Listed companies'!$D:$J,5,FALSE)</f>
        <v>TELECOM - SERVICES</v>
      </c>
      <c r="F18" s="3">
        <v>9700</v>
      </c>
      <c r="G18" s="3">
        <v>42.07</v>
      </c>
      <c r="H18" s="3">
        <v>7.57</v>
      </c>
    </row>
    <row r="19" spans="1:8">
      <c r="A19" s="3">
        <v>7</v>
      </c>
      <c r="B19" s="3" t="s">
        <v>118</v>
      </c>
      <c r="C19" s="3" t="s">
        <v>119</v>
      </c>
      <c r="D19" s="3" t="s">
        <v>227</v>
      </c>
      <c r="E19" s="3" t="str">
        <f>VLOOKUP(B19,'[1]NSE Listed companies'!$D:$J,5,FALSE)</f>
        <v>CONSUMER NON DURABLES</v>
      </c>
      <c r="F19" s="3">
        <v>8130</v>
      </c>
      <c r="G19" s="3">
        <v>41</v>
      </c>
      <c r="H19" s="3">
        <v>7.38</v>
      </c>
    </row>
    <row r="20" spans="1:8">
      <c r="A20" s="3">
        <v>8</v>
      </c>
      <c r="B20" s="3" t="s">
        <v>19</v>
      </c>
      <c r="C20" s="3" t="s">
        <v>20</v>
      </c>
      <c r="D20" s="3" t="s">
        <v>227</v>
      </c>
      <c r="E20" s="3" t="str">
        <f>VLOOKUP(B20,'[1]NSE Listed companies'!$D:$J,5,FALSE)</f>
        <v>FINANCE</v>
      </c>
      <c r="F20" s="3">
        <v>192930</v>
      </c>
      <c r="G20" s="3">
        <v>34.92</v>
      </c>
      <c r="H20" s="3">
        <v>6.28</v>
      </c>
    </row>
    <row r="21" spans="1:8">
      <c r="A21" s="3">
        <v>9</v>
      </c>
      <c r="B21" s="3" t="s">
        <v>132</v>
      </c>
      <c r="C21" s="3" t="s">
        <v>133</v>
      </c>
      <c r="D21" s="3" t="s">
        <v>227</v>
      </c>
      <c r="E21" s="3" t="str">
        <f>VLOOKUP(B21,'[1]NSE Listed companies'!$D:$J,5,FALSE)</f>
        <v>CONSUMER NON DURABLES</v>
      </c>
      <c r="F21" s="3">
        <v>4700</v>
      </c>
      <c r="G21" s="3">
        <v>31.25</v>
      </c>
      <c r="H21" s="3">
        <v>5.62</v>
      </c>
    </row>
    <row r="22" spans="1:8">
      <c r="A22" s="3">
        <v>10</v>
      </c>
      <c r="B22" s="3" t="s">
        <v>134</v>
      </c>
      <c r="C22" s="3" t="s">
        <v>135</v>
      </c>
      <c r="D22" s="3" t="s">
        <v>227</v>
      </c>
      <c r="E22" s="3" t="str">
        <f>VLOOKUP(B22,'[1]NSE Listed companies'!$D:$J,5,FALSE)</f>
        <v>CONSTRUCTION</v>
      </c>
      <c r="F22" s="3">
        <v>18500</v>
      </c>
      <c r="G22" s="3">
        <v>29.29</v>
      </c>
      <c r="H22" s="3">
        <v>5.27</v>
      </c>
    </row>
    <row r="23" spans="1:8">
      <c r="A23" s="3">
        <v>11</v>
      </c>
      <c r="B23" s="3" t="s">
        <v>41</v>
      </c>
      <c r="C23" s="3" t="s">
        <v>42</v>
      </c>
      <c r="D23" s="3" t="s">
        <v>227</v>
      </c>
      <c r="E23" s="3" t="str">
        <f>VLOOKUP(B23,'[1]NSE Listed companies'!$D:$J,5,FALSE)</f>
        <v>FERROUS METALS</v>
      </c>
      <c r="F23" s="3">
        <v>8000</v>
      </c>
      <c r="G23" s="3">
        <v>24.72</v>
      </c>
      <c r="H23" s="3">
        <v>4.45</v>
      </c>
    </row>
    <row r="24" spans="1:8">
      <c r="A24" s="3">
        <v>12</v>
      </c>
      <c r="B24" s="3" t="s">
        <v>136</v>
      </c>
      <c r="C24" s="3" t="s">
        <v>137</v>
      </c>
      <c r="D24" s="3" t="s">
        <v>227</v>
      </c>
      <c r="E24" s="3" t="str">
        <f>VLOOKUP(B24,'[1]NSE Listed companies'!$D:$J,5,FALSE)</f>
        <v>INDUSTRIAL CAPITAL GOODS</v>
      </c>
      <c r="F24" s="3">
        <v>1850</v>
      </c>
      <c r="G24" s="3">
        <v>23.45</v>
      </c>
      <c r="H24" s="3">
        <v>4.22</v>
      </c>
    </row>
    <row r="25" spans="1:8">
      <c r="A25" s="3">
        <v>13</v>
      </c>
      <c r="B25" s="3" t="s">
        <v>124</v>
      </c>
      <c r="C25" s="3" t="s">
        <v>125</v>
      </c>
      <c r="D25" s="3" t="s">
        <v>227</v>
      </c>
      <c r="E25" s="3" t="str">
        <f>VLOOKUP(B25,'[1]NSE Listed companies'!$D:$J,5,FALSE)</f>
        <v>CONSUMER NON DURABLES</v>
      </c>
      <c r="F25" s="3">
        <v>4550</v>
      </c>
      <c r="G25" s="3">
        <v>23.27</v>
      </c>
      <c r="H25" s="3">
        <v>4.1900000000000004</v>
      </c>
    </row>
    <row r="26" spans="1:8">
      <c r="A26" s="3">
        <v>14</v>
      </c>
      <c r="B26" s="3" t="s">
        <v>33</v>
      </c>
      <c r="C26" s="3" t="s">
        <v>34</v>
      </c>
      <c r="D26" s="3" t="s">
        <v>227</v>
      </c>
      <c r="E26" s="3" t="str">
        <f>VLOOKUP(B26,'[1]NSE Listed companies'!$D:$J,5,FALSE)</f>
        <v>CEMENT</v>
      </c>
      <c r="F26" s="3">
        <v>1250</v>
      </c>
      <c r="G26" s="3">
        <v>20.61</v>
      </c>
      <c r="H26" s="3">
        <v>3.71</v>
      </c>
    </row>
    <row r="27" spans="1:8">
      <c r="A27" s="3">
        <v>15</v>
      </c>
      <c r="B27" s="3" t="s">
        <v>138</v>
      </c>
      <c r="C27" s="3" t="s">
        <v>139</v>
      </c>
      <c r="D27" s="3" t="s">
        <v>227</v>
      </c>
      <c r="E27" s="3" t="str">
        <f>VLOOKUP(B27,'[1]NSE Listed companies'!$D:$J,5,FALSE)</f>
        <v>BANKS</v>
      </c>
      <c r="F27" s="3">
        <v>1600</v>
      </c>
      <c r="G27" s="3">
        <v>18.940000000000001</v>
      </c>
      <c r="H27" s="3">
        <v>3.41</v>
      </c>
    </row>
    <row r="28" spans="1:8">
      <c r="A28" s="3">
        <v>16</v>
      </c>
      <c r="B28" s="3" t="s">
        <v>140</v>
      </c>
      <c r="C28" s="3" t="s">
        <v>141</v>
      </c>
      <c r="D28" s="3" t="s">
        <v>227</v>
      </c>
      <c r="E28" s="3" t="str">
        <f>VLOOKUP(B28,'[1]NSE Listed companies'!$D:$J,5,FALSE)</f>
        <v>AUTO</v>
      </c>
      <c r="F28" s="3">
        <v>520</v>
      </c>
      <c r="G28" s="3">
        <v>15.01</v>
      </c>
      <c r="H28" s="3">
        <v>2.7</v>
      </c>
    </row>
    <row r="29" spans="1:8">
      <c r="A29" s="3">
        <v>17</v>
      </c>
      <c r="B29" s="3" t="s">
        <v>37</v>
      </c>
      <c r="C29" s="3" t="s">
        <v>38</v>
      </c>
      <c r="D29" s="3" t="s">
        <v>227</v>
      </c>
      <c r="E29" s="3" t="str">
        <f>VLOOKUP(B29,'[1]NSE Listed companies'!$D:$J,5,FALSE)</f>
        <v>FINANCE</v>
      </c>
      <c r="F29" s="3">
        <v>700</v>
      </c>
      <c r="G29" s="3">
        <v>13.46</v>
      </c>
      <c r="H29" s="3">
        <v>2.42</v>
      </c>
    </row>
    <row r="30" spans="1:8">
      <c r="A30" s="3">
        <v>18</v>
      </c>
      <c r="B30" s="3" t="s">
        <v>142</v>
      </c>
      <c r="C30" s="3" t="s">
        <v>143</v>
      </c>
      <c r="D30" s="3" t="s">
        <v>227</v>
      </c>
      <c r="E30" s="3" t="str">
        <f>VLOOKUP(B30,'[1]NSE Listed companies'!$D:$J,5,FALSE)</f>
        <v>CEMENT</v>
      </c>
      <c r="F30" s="3">
        <v>4000</v>
      </c>
      <c r="G30" s="3">
        <v>10.39</v>
      </c>
      <c r="H30" s="3">
        <v>1.87</v>
      </c>
    </row>
    <row r="31" spans="1:8">
      <c r="A31" s="3">
        <v>19</v>
      </c>
      <c r="B31" s="3" t="s">
        <v>144</v>
      </c>
      <c r="C31" s="3" t="s">
        <v>145</v>
      </c>
      <c r="D31" s="3" t="s">
        <v>227</v>
      </c>
      <c r="E31" s="3" t="str">
        <f>VLOOKUP(B31,'[1]NSE Listed companies'!$D:$J,5,FALSE)</f>
        <v>FERROUS METALS</v>
      </c>
      <c r="F31" s="3">
        <v>450</v>
      </c>
      <c r="G31" s="3">
        <v>1.85</v>
      </c>
      <c r="H31" s="3">
        <v>0.33</v>
      </c>
    </row>
    <row r="32" spans="1:8">
      <c r="A32" s="3"/>
      <c r="B32" s="3"/>
      <c r="C32" s="3" t="s">
        <v>47</v>
      </c>
      <c r="D32" s="3"/>
      <c r="E32" s="3"/>
      <c r="F32" s="3"/>
      <c r="G32" s="3">
        <f>SUM(G13:G31)</f>
        <v>554.62000000000012</v>
      </c>
      <c r="H32" s="3">
        <f>SUM(H13:H31)-0.01</f>
        <v>99.78</v>
      </c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 t="s">
        <v>48</v>
      </c>
      <c r="D34" s="3" t="s">
        <v>228</v>
      </c>
      <c r="E34" s="3" t="s">
        <v>228</v>
      </c>
      <c r="F34" s="3" t="s">
        <v>228</v>
      </c>
      <c r="G34" s="3" t="s">
        <v>228</v>
      </c>
      <c r="H34" s="3" t="s">
        <v>228</v>
      </c>
    </row>
    <row r="35" spans="1:8" ht="15.75" thickBot="1">
      <c r="A35" s="3"/>
      <c r="B35" s="3"/>
      <c r="C35" s="3" t="s">
        <v>47</v>
      </c>
      <c r="D35" s="3"/>
      <c r="E35" s="3"/>
      <c r="F35" s="3"/>
      <c r="G35" s="8"/>
      <c r="H35" s="8"/>
    </row>
    <row r="36" spans="1:8" ht="15.75" thickBot="1">
      <c r="A36" s="3"/>
      <c r="B36" s="3"/>
      <c r="C36" s="3" t="s">
        <v>49</v>
      </c>
      <c r="D36" s="3"/>
      <c r="E36" s="3"/>
      <c r="F36" s="7"/>
      <c r="G36" s="10">
        <f>SUM(G32,G35)-0.02</f>
        <v>554.60000000000014</v>
      </c>
      <c r="H36" s="11">
        <f>SUM(H32,H35)</f>
        <v>99.78</v>
      </c>
    </row>
    <row r="37" spans="1:8">
      <c r="A37" s="3"/>
      <c r="B37" s="3"/>
      <c r="C37" s="3"/>
      <c r="D37" s="3"/>
      <c r="E37" s="3"/>
      <c r="F37" s="3"/>
      <c r="G37" s="9"/>
      <c r="H37" s="9"/>
    </row>
    <row r="38" spans="1:8">
      <c r="A38" s="3"/>
      <c r="B38" s="3"/>
      <c r="C38" s="3" t="s">
        <v>50</v>
      </c>
      <c r="D38" s="3"/>
      <c r="E38" s="3"/>
      <c r="F38" s="3"/>
      <c r="G38" s="3"/>
      <c r="H38" s="3"/>
    </row>
    <row r="39" spans="1:8">
      <c r="A39" s="3"/>
      <c r="B39" s="3"/>
      <c r="C39" s="3" t="s">
        <v>51</v>
      </c>
      <c r="D39" s="3" t="s">
        <v>228</v>
      </c>
      <c r="E39" s="3" t="s">
        <v>228</v>
      </c>
      <c r="F39" s="3" t="s">
        <v>228</v>
      </c>
      <c r="G39" s="3" t="s">
        <v>228</v>
      </c>
      <c r="H39" s="3" t="s">
        <v>228</v>
      </c>
    </row>
    <row r="40" spans="1:8">
      <c r="A40" s="3"/>
      <c r="B40" s="3"/>
      <c r="C40" s="3" t="s">
        <v>47</v>
      </c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 t="s">
        <v>52</v>
      </c>
      <c r="D42" s="3" t="s">
        <v>228</v>
      </c>
      <c r="E42" s="3" t="s">
        <v>228</v>
      </c>
      <c r="F42" s="3" t="s">
        <v>228</v>
      </c>
      <c r="G42" s="3" t="s">
        <v>228</v>
      </c>
      <c r="H42" s="3" t="s">
        <v>228</v>
      </c>
    </row>
    <row r="43" spans="1:8" ht="15.75" thickBot="1">
      <c r="A43" s="3"/>
      <c r="B43" s="3"/>
      <c r="C43" s="3" t="s">
        <v>47</v>
      </c>
      <c r="D43" s="3"/>
      <c r="E43" s="3"/>
      <c r="F43" s="3"/>
      <c r="G43" s="8"/>
      <c r="H43" s="8"/>
    </row>
    <row r="44" spans="1:8" ht="15.75" thickBot="1">
      <c r="A44" s="3"/>
      <c r="B44" s="3"/>
      <c r="C44" s="3" t="s">
        <v>49</v>
      </c>
      <c r="D44" s="3"/>
      <c r="E44" s="3"/>
      <c r="F44" s="7"/>
      <c r="G44" s="10"/>
      <c r="H44" s="11"/>
    </row>
    <row r="45" spans="1:8">
      <c r="A45" s="3"/>
      <c r="B45" s="3"/>
      <c r="C45" s="3"/>
      <c r="D45" s="3"/>
      <c r="E45" s="3"/>
      <c r="F45" s="3"/>
      <c r="G45" s="9"/>
      <c r="H45" s="9"/>
    </row>
    <row r="46" spans="1:8">
      <c r="A46" s="3"/>
      <c r="B46" s="3"/>
      <c r="C46" s="3" t="s">
        <v>53</v>
      </c>
      <c r="D46" s="3"/>
      <c r="E46" s="3"/>
      <c r="F46" s="3"/>
      <c r="G46" s="3"/>
      <c r="H46" s="3"/>
    </row>
    <row r="47" spans="1:8">
      <c r="A47" s="3"/>
      <c r="B47" s="3"/>
      <c r="C47" s="3" t="s">
        <v>54</v>
      </c>
      <c r="D47" s="3" t="s">
        <v>228</v>
      </c>
      <c r="E47" s="3" t="s">
        <v>228</v>
      </c>
      <c r="F47" s="3" t="s">
        <v>228</v>
      </c>
      <c r="G47" s="3" t="s">
        <v>228</v>
      </c>
      <c r="H47" s="3" t="s">
        <v>228</v>
      </c>
    </row>
    <row r="48" spans="1:8">
      <c r="A48" s="3"/>
      <c r="B48" s="3"/>
      <c r="C48" s="3" t="s">
        <v>47</v>
      </c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 t="s">
        <v>55</v>
      </c>
      <c r="D50" s="3" t="s">
        <v>228</v>
      </c>
      <c r="E50" s="3" t="s">
        <v>228</v>
      </c>
      <c r="F50" s="3" t="s">
        <v>228</v>
      </c>
      <c r="G50" s="3" t="s">
        <v>228</v>
      </c>
      <c r="H50" s="3" t="s">
        <v>228</v>
      </c>
    </row>
    <row r="51" spans="1:8">
      <c r="A51" s="3"/>
      <c r="B51" s="3"/>
      <c r="C51" s="3" t="s">
        <v>47</v>
      </c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 t="s">
        <v>56</v>
      </c>
      <c r="D53" s="3" t="s">
        <v>228</v>
      </c>
      <c r="E53" s="3" t="s">
        <v>228</v>
      </c>
      <c r="F53" s="3" t="s">
        <v>228</v>
      </c>
      <c r="G53" s="3" t="s">
        <v>228</v>
      </c>
      <c r="H53" s="3" t="s">
        <v>228</v>
      </c>
    </row>
    <row r="54" spans="1:8" ht="15.75" thickBot="1">
      <c r="A54" s="3"/>
      <c r="B54" s="3"/>
      <c r="C54" s="3" t="s">
        <v>47</v>
      </c>
      <c r="D54" s="3"/>
      <c r="E54" s="3"/>
      <c r="F54" s="3"/>
      <c r="G54" s="8"/>
      <c r="H54" s="8"/>
    </row>
    <row r="55" spans="1:8" ht="15.75" thickBot="1">
      <c r="A55" s="3"/>
      <c r="B55" s="3"/>
      <c r="C55" s="3" t="s">
        <v>49</v>
      </c>
      <c r="D55" s="3"/>
      <c r="E55" s="3"/>
      <c r="F55" s="7"/>
      <c r="G55" s="10"/>
      <c r="H55" s="11"/>
    </row>
    <row r="56" spans="1:8">
      <c r="A56" s="3"/>
      <c r="B56" s="3"/>
      <c r="C56" s="3"/>
      <c r="D56" s="3"/>
      <c r="E56" s="3"/>
      <c r="F56" s="3"/>
      <c r="G56" s="9"/>
      <c r="H56" s="9"/>
    </row>
    <row r="57" spans="1:8">
      <c r="A57" s="3"/>
      <c r="B57" s="3"/>
      <c r="C57" s="3" t="s">
        <v>57</v>
      </c>
      <c r="D57" s="3"/>
      <c r="E57" s="3"/>
      <c r="F57" s="3"/>
      <c r="G57" s="3"/>
      <c r="H57" s="3"/>
    </row>
    <row r="58" spans="1:8">
      <c r="A58" s="3"/>
      <c r="B58" s="3"/>
      <c r="C58" s="3" t="s">
        <v>58</v>
      </c>
      <c r="D58" s="3" t="s">
        <v>228</v>
      </c>
      <c r="E58" s="3" t="s">
        <v>228</v>
      </c>
      <c r="F58" s="3" t="s">
        <v>228</v>
      </c>
      <c r="G58" s="3" t="s">
        <v>228</v>
      </c>
      <c r="H58" s="3" t="s">
        <v>228</v>
      </c>
    </row>
    <row r="59" spans="1:8" ht="15.75" thickBot="1">
      <c r="A59" s="3"/>
      <c r="B59" s="3"/>
      <c r="C59" s="3" t="s">
        <v>47</v>
      </c>
      <c r="D59" s="3"/>
      <c r="E59" s="3"/>
      <c r="F59" s="3"/>
      <c r="G59" s="8"/>
      <c r="H59" s="8"/>
    </row>
    <row r="60" spans="1:8" ht="15.75" thickBot="1">
      <c r="A60" s="3"/>
      <c r="B60" s="3"/>
      <c r="C60" s="3" t="s">
        <v>49</v>
      </c>
      <c r="D60" s="3"/>
      <c r="E60" s="3"/>
      <c r="F60" s="7"/>
      <c r="G60" s="10"/>
      <c r="H60" s="11"/>
    </row>
    <row r="61" spans="1:8">
      <c r="A61" s="3"/>
      <c r="B61" s="3"/>
      <c r="C61" s="3"/>
      <c r="D61" s="3"/>
      <c r="E61" s="3"/>
      <c r="F61" s="3"/>
      <c r="G61" s="9"/>
      <c r="H61" s="9"/>
    </row>
    <row r="62" spans="1:8">
      <c r="A62" s="3"/>
      <c r="B62" s="3"/>
      <c r="C62" s="3" t="s">
        <v>59</v>
      </c>
      <c r="D62" s="3"/>
      <c r="E62" s="3"/>
      <c r="F62" s="3"/>
      <c r="G62" s="3"/>
      <c r="H62" s="3"/>
    </row>
    <row r="63" spans="1:8">
      <c r="A63" s="3"/>
      <c r="B63" s="3"/>
      <c r="C63" s="3" t="s">
        <v>60</v>
      </c>
      <c r="D63" s="3"/>
      <c r="E63" s="3"/>
      <c r="F63" s="3"/>
      <c r="G63" s="3"/>
      <c r="H63" s="3"/>
    </row>
    <row r="64" spans="1:8">
      <c r="A64" s="3">
        <f>+A31+1</f>
        <v>20</v>
      </c>
      <c r="B64" s="3" t="s">
        <v>61</v>
      </c>
      <c r="C64" s="3" t="s">
        <v>62</v>
      </c>
      <c r="D64" s="3" t="s">
        <v>14</v>
      </c>
      <c r="E64" s="3" t="s">
        <v>14</v>
      </c>
      <c r="F64" s="3">
        <v>532.29999999999995</v>
      </c>
      <c r="G64" s="3">
        <v>53.22</v>
      </c>
      <c r="H64" s="3">
        <v>9.57</v>
      </c>
    </row>
    <row r="65" spans="1:8">
      <c r="A65" s="3"/>
      <c r="B65" s="3"/>
      <c r="C65" s="3" t="s">
        <v>47</v>
      </c>
      <c r="D65" s="3"/>
      <c r="E65" s="3"/>
      <c r="F65" s="3"/>
      <c r="G65" s="3">
        <f>SUM(G64:G64)</f>
        <v>53.22</v>
      </c>
      <c r="H65" s="3">
        <f>SUM(H64:H64)</f>
        <v>9.57</v>
      </c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 t="s">
        <v>63</v>
      </c>
      <c r="D67" s="3"/>
      <c r="E67" s="3"/>
      <c r="F67" s="3"/>
      <c r="G67" s="3"/>
      <c r="H67" s="3"/>
    </row>
    <row r="68" spans="1:8">
      <c r="A68" s="3"/>
      <c r="B68" s="3" t="s">
        <v>14</v>
      </c>
      <c r="C68" s="3" t="s">
        <v>64</v>
      </c>
      <c r="D68" s="3" t="s">
        <v>14</v>
      </c>
      <c r="E68" s="3" t="s">
        <v>14</v>
      </c>
      <c r="F68" s="3" t="s">
        <v>14</v>
      </c>
      <c r="G68" s="3">
        <v>-51.99</v>
      </c>
      <c r="H68" s="3">
        <v>-9.35</v>
      </c>
    </row>
    <row r="69" spans="1:8" ht="15.75" thickBot="1">
      <c r="A69" s="3"/>
      <c r="B69" s="3"/>
      <c r="C69" s="3" t="s">
        <v>47</v>
      </c>
      <c r="D69" s="3"/>
      <c r="E69" s="3"/>
      <c r="F69" s="3"/>
      <c r="G69" s="8">
        <f>SUM(G68:G68)</f>
        <v>-51.99</v>
      </c>
      <c r="H69" s="8">
        <f>SUM(H68:H68)</f>
        <v>-9.35</v>
      </c>
    </row>
    <row r="70" spans="1:8" ht="15.75" thickBot="1">
      <c r="A70" s="3"/>
      <c r="B70" s="3"/>
      <c r="C70" s="3" t="s">
        <v>49</v>
      </c>
      <c r="D70" s="3"/>
      <c r="E70" s="3"/>
      <c r="F70" s="7"/>
      <c r="G70" s="10">
        <f>SUM(G65,G69)</f>
        <v>1.2299999999999969</v>
      </c>
      <c r="H70" s="11">
        <f>SUM(H65,H69)</f>
        <v>0.22000000000000064</v>
      </c>
    </row>
    <row r="71" spans="1:8" ht="15.75" thickBot="1">
      <c r="A71" s="3"/>
      <c r="B71" s="3"/>
      <c r="C71" s="3" t="s">
        <v>65</v>
      </c>
      <c r="D71" s="3"/>
      <c r="E71" s="3"/>
      <c r="F71" s="7"/>
      <c r="G71" s="10">
        <f>SUM(G36,G44,G55,G60,G70)</f>
        <v>555.83000000000015</v>
      </c>
      <c r="H71" s="11">
        <f>SUM(H36,H44,H55,H60,H70)</f>
        <v>100</v>
      </c>
    </row>
    <row r="73" spans="1:8">
      <c r="C73" t="s">
        <v>66</v>
      </c>
    </row>
    <row r="75" spans="1:8">
      <c r="B75" t="s">
        <v>67</v>
      </c>
      <c r="C75" t="s">
        <v>68</v>
      </c>
    </row>
    <row r="76" spans="1:8">
      <c r="B76" t="s">
        <v>69</v>
      </c>
      <c r="C76" t="s">
        <v>70</v>
      </c>
    </row>
    <row r="77" spans="1:8">
      <c r="B77" t="s">
        <v>71</v>
      </c>
      <c r="C77" s="12" t="s">
        <v>300</v>
      </c>
    </row>
    <row r="78" spans="1:8">
      <c r="C78" s="12" t="s">
        <v>301</v>
      </c>
    </row>
    <row r="79" spans="1:8">
      <c r="C79" s="12" t="s">
        <v>302</v>
      </c>
    </row>
    <row r="80" spans="1:8">
      <c r="C80" s="12" t="s">
        <v>303</v>
      </c>
    </row>
    <row r="81" spans="2:3">
      <c r="B81" t="s">
        <v>72</v>
      </c>
      <c r="C81" s="12" t="s">
        <v>337</v>
      </c>
    </row>
    <row r="82" spans="2:3">
      <c r="C82" s="12" t="s">
        <v>338</v>
      </c>
    </row>
    <row r="83" spans="2:3">
      <c r="C83" s="12" t="s">
        <v>339</v>
      </c>
    </row>
    <row r="84" spans="2:3">
      <c r="C84" s="12" t="s">
        <v>340</v>
      </c>
    </row>
    <row r="85" spans="2:3">
      <c r="B85" t="s">
        <v>73</v>
      </c>
      <c r="C85" t="s">
        <v>74</v>
      </c>
    </row>
    <row r="86" spans="2:3">
      <c r="C86" t="s">
        <v>75</v>
      </c>
    </row>
    <row r="87" spans="2:3">
      <c r="B87" t="s">
        <v>76</v>
      </c>
      <c r="C87" t="s">
        <v>77</v>
      </c>
    </row>
    <row r="88" spans="2:3">
      <c r="B88" t="s">
        <v>78</v>
      </c>
      <c r="C88" t="s">
        <v>79</v>
      </c>
    </row>
    <row r="89" spans="2:3">
      <c r="B89" t="s">
        <v>80</v>
      </c>
      <c r="C89" s="12" t="s">
        <v>407</v>
      </c>
    </row>
    <row r="90" spans="2:3">
      <c r="B90" t="s">
        <v>81</v>
      </c>
      <c r="C90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79"/>
  <sheetViews>
    <sheetView zoomScaleNormal="100" workbookViewId="0">
      <selection activeCell="G25" sqref="G25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146</v>
      </c>
    </row>
    <row r="3" spans="1:8">
      <c r="C3" t="s">
        <v>2</v>
      </c>
    </row>
    <row r="5" spans="1:8">
      <c r="C5" t="s">
        <v>249</v>
      </c>
    </row>
    <row r="6" spans="1:8">
      <c r="C6" t="s">
        <v>250</v>
      </c>
    </row>
    <row r="7" spans="1:8">
      <c r="C7" t="s">
        <v>251</v>
      </c>
    </row>
    <row r="8" spans="1:8">
      <c r="C8" t="s">
        <v>252</v>
      </c>
    </row>
    <row r="10" spans="1:8" ht="30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420</v>
      </c>
      <c r="H10" s="15" t="s">
        <v>9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 t="s">
        <v>10</v>
      </c>
      <c r="D12" s="3"/>
      <c r="E12" s="3"/>
      <c r="F12" s="3"/>
      <c r="G12" s="3"/>
      <c r="H12" s="3"/>
    </row>
    <row r="13" spans="1:8">
      <c r="A13" s="3"/>
      <c r="B13" s="3"/>
      <c r="C13" s="3" t="s">
        <v>11</v>
      </c>
      <c r="D13" s="3" t="s">
        <v>228</v>
      </c>
      <c r="E13" s="3" t="s">
        <v>228</v>
      </c>
      <c r="F13" s="3" t="s">
        <v>228</v>
      </c>
      <c r="G13" s="3" t="s">
        <v>228</v>
      </c>
      <c r="H13" s="3" t="s">
        <v>228</v>
      </c>
    </row>
    <row r="14" spans="1:8">
      <c r="A14" s="3"/>
      <c r="B14" s="3"/>
      <c r="C14" s="3" t="s">
        <v>47</v>
      </c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 t="s">
        <v>48</v>
      </c>
      <c r="D16" s="3" t="s">
        <v>228</v>
      </c>
      <c r="E16" s="3" t="s">
        <v>228</v>
      </c>
      <c r="F16" s="3" t="s">
        <v>228</v>
      </c>
      <c r="G16" s="3" t="s">
        <v>228</v>
      </c>
      <c r="H16" s="3" t="s">
        <v>228</v>
      </c>
    </row>
    <row r="17" spans="1:8" ht="15.75" thickBot="1">
      <c r="A17" s="3"/>
      <c r="B17" s="3"/>
      <c r="C17" s="3" t="s">
        <v>47</v>
      </c>
      <c r="D17" s="3"/>
      <c r="E17" s="3"/>
      <c r="F17" s="3"/>
      <c r="G17" s="8"/>
      <c r="H17" s="8"/>
    </row>
    <row r="18" spans="1:8" ht="15.75" thickBot="1">
      <c r="A18" s="3"/>
      <c r="B18" s="3"/>
      <c r="C18" s="3" t="s">
        <v>49</v>
      </c>
      <c r="D18" s="3"/>
      <c r="E18" s="3"/>
      <c r="F18" s="7"/>
      <c r="G18" s="10"/>
      <c r="H18" s="11"/>
    </row>
    <row r="19" spans="1:8">
      <c r="A19" s="3"/>
      <c r="B19" s="3"/>
      <c r="C19" s="3"/>
      <c r="D19" s="3"/>
      <c r="E19" s="3"/>
      <c r="F19" s="3"/>
      <c r="G19" s="9"/>
      <c r="H19" s="9"/>
    </row>
    <row r="20" spans="1:8">
      <c r="A20" s="3"/>
      <c r="B20" s="3"/>
      <c r="C20" s="3" t="s">
        <v>50</v>
      </c>
      <c r="D20" s="3"/>
      <c r="E20" s="3"/>
      <c r="F20" s="3"/>
      <c r="G20" s="3"/>
      <c r="H20" s="3"/>
    </row>
    <row r="21" spans="1:8">
      <c r="A21" s="3"/>
      <c r="B21" s="3"/>
      <c r="C21" s="3" t="s">
        <v>51</v>
      </c>
      <c r="D21" s="3" t="s">
        <v>228</v>
      </c>
      <c r="E21" s="3" t="s">
        <v>228</v>
      </c>
      <c r="F21" s="3" t="s">
        <v>228</v>
      </c>
      <c r="G21" s="3" t="s">
        <v>228</v>
      </c>
      <c r="H21" s="3" t="s">
        <v>228</v>
      </c>
    </row>
    <row r="22" spans="1:8">
      <c r="A22" s="3"/>
      <c r="B22" s="3"/>
      <c r="C22" s="3" t="s">
        <v>47</v>
      </c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 t="s">
        <v>52</v>
      </c>
      <c r="D24" s="3" t="s">
        <v>228</v>
      </c>
      <c r="E24" s="3" t="s">
        <v>228</v>
      </c>
      <c r="F24" s="3" t="s">
        <v>228</v>
      </c>
      <c r="G24" s="3" t="s">
        <v>228</v>
      </c>
      <c r="H24" s="3" t="s">
        <v>228</v>
      </c>
    </row>
    <row r="25" spans="1:8" ht="15.75" thickBot="1">
      <c r="A25" s="3"/>
      <c r="B25" s="3"/>
      <c r="C25" s="3" t="s">
        <v>47</v>
      </c>
      <c r="D25" s="3"/>
      <c r="E25" s="3"/>
      <c r="F25" s="3"/>
      <c r="G25" s="8"/>
      <c r="H25" s="8"/>
    </row>
    <row r="26" spans="1:8" ht="15.75" thickBot="1">
      <c r="A26" s="3"/>
      <c r="B26" s="3"/>
      <c r="C26" s="3" t="s">
        <v>49</v>
      </c>
      <c r="D26" s="3"/>
      <c r="E26" s="3"/>
      <c r="F26" s="7"/>
      <c r="G26" s="10"/>
      <c r="H26" s="11"/>
    </row>
    <row r="27" spans="1:8">
      <c r="A27" s="3"/>
      <c r="B27" s="3"/>
      <c r="C27" s="3"/>
      <c r="D27" s="3"/>
      <c r="E27" s="3"/>
      <c r="F27" s="3"/>
      <c r="G27" s="9"/>
      <c r="H27" s="9"/>
    </row>
    <row r="28" spans="1:8">
      <c r="A28" s="3"/>
      <c r="B28" s="3"/>
      <c r="C28" s="3" t="s">
        <v>53</v>
      </c>
      <c r="D28" s="3"/>
      <c r="E28" s="3"/>
      <c r="F28" s="3"/>
      <c r="G28" s="3"/>
      <c r="H28" s="3"/>
    </row>
    <row r="29" spans="1:8">
      <c r="A29" s="3"/>
      <c r="B29" s="3"/>
      <c r="C29" s="3" t="s">
        <v>54</v>
      </c>
      <c r="D29" s="3"/>
      <c r="E29" s="3"/>
      <c r="F29" s="3"/>
      <c r="G29" s="3"/>
      <c r="H29" s="3"/>
    </row>
    <row r="30" spans="1:8">
      <c r="A30" s="3">
        <v>1</v>
      </c>
      <c r="B30" s="3" t="s">
        <v>147</v>
      </c>
      <c r="C30" s="3" t="s">
        <v>148</v>
      </c>
      <c r="D30" s="3" t="s">
        <v>128</v>
      </c>
      <c r="E30" s="3" t="s">
        <v>227</v>
      </c>
      <c r="F30" s="3">
        <v>102000</v>
      </c>
      <c r="G30" s="3">
        <v>108.7</v>
      </c>
      <c r="H30" s="3">
        <v>5.35</v>
      </c>
    </row>
    <row r="31" spans="1:8">
      <c r="A31" s="3">
        <v>2</v>
      </c>
      <c r="B31" s="3" t="s">
        <v>126</v>
      </c>
      <c r="C31" s="3" t="s">
        <v>127</v>
      </c>
      <c r="D31" s="3" t="s">
        <v>128</v>
      </c>
      <c r="E31" s="3" t="s">
        <v>227</v>
      </c>
      <c r="F31" s="3">
        <v>66500</v>
      </c>
      <c r="G31" s="3">
        <v>73.31</v>
      </c>
      <c r="H31" s="3">
        <v>3.61</v>
      </c>
    </row>
    <row r="32" spans="1:8">
      <c r="A32" s="3">
        <v>3</v>
      </c>
      <c r="B32" s="3" t="s">
        <v>149</v>
      </c>
      <c r="C32" s="3" t="s">
        <v>150</v>
      </c>
      <c r="D32" s="3" t="s">
        <v>14</v>
      </c>
      <c r="E32" s="3" t="s">
        <v>14</v>
      </c>
      <c r="F32" s="3">
        <v>12300</v>
      </c>
      <c r="G32" s="3">
        <v>12.57</v>
      </c>
      <c r="H32" s="3">
        <v>0.62</v>
      </c>
    </row>
    <row r="33" spans="1:8">
      <c r="A33" s="3"/>
      <c r="B33" s="3"/>
      <c r="C33" s="3" t="s">
        <v>47</v>
      </c>
      <c r="D33" s="3"/>
      <c r="E33" s="3"/>
      <c r="F33" s="3"/>
      <c r="G33" s="3">
        <f>SUM(G30:G32)</f>
        <v>194.57999999999998</v>
      </c>
      <c r="H33" s="3">
        <f>SUM(H30:H32)-0.01</f>
        <v>9.5699999999999985</v>
      </c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 t="s">
        <v>55</v>
      </c>
      <c r="D35" s="3" t="s">
        <v>228</v>
      </c>
      <c r="E35" s="3" t="s">
        <v>228</v>
      </c>
      <c r="F35" s="3" t="s">
        <v>228</v>
      </c>
      <c r="G35" s="3" t="s">
        <v>228</v>
      </c>
      <c r="H35" s="3" t="s">
        <v>228</v>
      </c>
    </row>
    <row r="36" spans="1:8">
      <c r="A36" s="3"/>
      <c r="B36" s="3"/>
      <c r="C36" s="3" t="s">
        <v>47</v>
      </c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 t="s">
        <v>56</v>
      </c>
      <c r="D38" s="3" t="s">
        <v>228</v>
      </c>
      <c r="E38" s="3" t="s">
        <v>228</v>
      </c>
      <c r="F38" s="3" t="s">
        <v>228</v>
      </c>
      <c r="G38" s="3" t="s">
        <v>228</v>
      </c>
      <c r="H38" s="3" t="s">
        <v>228</v>
      </c>
    </row>
    <row r="39" spans="1:8" ht="15.75" thickBot="1">
      <c r="A39" s="3"/>
      <c r="B39" s="3"/>
      <c r="C39" s="3" t="s">
        <v>47</v>
      </c>
      <c r="D39" s="3"/>
      <c r="E39" s="3"/>
      <c r="F39" s="3"/>
      <c r="G39" s="8"/>
      <c r="H39" s="8"/>
    </row>
    <row r="40" spans="1:8" ht="15.75" thickBot="1">
      <c r="A40" s="3"/>
      <c r="B40" s="3"/>
      <c r="C40" s="3" t="s">
        <v>49</v>
      </c>
      <c r="D40" s="3"/>
      <c r="E40" s="3"/>
      <c r="F40" s="7"/>
      <c r="G40" s="10">
        <f>SUM(G33,G36,G39)</f>
        <v>194.57999999999998</v>
      </c>
      <c r="H40" s="11">
        <f>SUM(H33,H36,H39)</f>
        <v>9.5699999999999985</v>
      </c>
    </row>
    <row r="41" spans="1:8">
      <c r="A41" s="3"/>
      <c r="B41" s="3"/>
      <c r="C41" s="3"/>
      <c r="D41" s="3"/>
      <c r="E41" s="3"/>
      <c r="F41" s="3"/>
      <c r="G41" s="9"/>
      <c r="H41" s="9"/>
    </row>
    <row r="42" spans="1:8">
      <c r="A42" s="3"/>
      <c r="B42" s="3"/>
      <c r="C42" s="3" t="s">
        <v>57</v>
      </c>
      <c r="D42" s="3"/>
      <c r="E42" s="3"/>
      <c r="F42" s="3"/>
      <c r="G42" s="3"/>
      <c r="H42" s="3"/>
    </row>
    <row r="43" spans="1:8">
      <c r="A43" s="3"/>
      <c r="B43" s="3"/>
      <c r="C43" s="3" t="s">
        <v>58</v>
      </c>
      <c r="D43" s="3" t="s">
        <v>228</v>
      </c>
      <c r="E43" s="3" t="s">
        <v>228</v>
      </c>
      <c r="F43" s="3" t="s">
        <v>228</v>
      </c>
      <c r="G43" s="3" t="s">
        <v>228</v>
      </c>
      <c r="H43" s="3" t="s">
        <v>228</v>
      </c>
    </row>
    <row r="44" spans="1:8" ht="15.75" thickBot="1">
      <c r="A44" s="3"/>
      <c r="B44" s="3"/>
      <c r="C44" s="3" t="s">
        <v>47</v>
      </c>
      <c r="D44" s="3"/>
      <c r="E44" s="3"/>
      <c r="F44" s="3"/>
      <c r="G44" s="8"/>
      <c r="H44" s="8"/>
    </row>
    <row r="45" spans="1:8" ht="15.75" thickBot="1">
      <c r="A45" s="3"/>
      <c r="B45" s="3"/>
      <c r="C45" s="3" t="s">
        <v>49</v>
      </c>
      <c r="D45" s="3"/>
      <c r="E45" s="3"/>
      <c r="F45" s="7"/>
      <c r="G45" s="10"/>
      <c r="H45" s="11"/>
    </row>
    <row r="46" spans="1:8">
      <c r="A46" s="3"/>
      <c r="B46" s="3"/>
      <c r="C46" s="3"/>
      <c r="D46" s="3"/>
      <c r="E46" s="3"/>
      <c r="F46" s="3"/>
      <c r="G46" s="9"/>
      <c r="H46" s="9"/>
    </row>
    <row r="47" spans="1:8">
      <c r="A47" s="3"/>
      <c r="B47" s="3"/>
      <c r="C47" s="3" t="s">
        <v>59</v>
      </c>
      <c r="D47" s="3"/>
      <c r="E47" s="3"/>
      <c r="F47" s="3"/>
      <c r="G47" s="3"/>
      <c r="H47" s="3"/>
    </row>
    <row r="48" spans="1:8">
      <c r="A48" s="3"/>
      <c r="B48" s="3"/>
      <c r="C48" s="3" t="s">
        <v>60</v>
      </c>
      <c r="D48" s="3"/>
      <c r="E48" s="3"/>
      <c r="F48" s="3"/>
      <c r="G48" s="3"/>
      <c r="H48" s="3"/>
    </row>
    <row r="49" spans="1:8">
      <c r="A49" s="3">
        <f>+A32+1</f>
        <v>4</v>
      </c>
      <c r="B49" s="3" t="s">
        <v>61</v>
      </c>
      <c r="C49" s="3" t="s">
        <v>62</v>
      </c>
      <c r="D49" s="3" t="s">
        <v>14</v>
      </c>
      <c r="E49" s="3" t="s">
        <v>14</v>
      </c>
      <c r="F49" s="3">
        <v>18312.900000000001</v>
      </c>
      <c r="G49" s="3">
        <v>1830.98</v>
      </c>
      <c r="H49" s="3">
        <v>90.06</v>
      </c>
    </row>
    <row r="50" spans="1:8">
      <c r="A50" s="3"/>
      <c r="B50" s="3"/>
      <c r="C50" s="3" t="s">
        <v>47</v>
      </c>
      <c r="D50" s="3"/>
      <c r="E50" s="3"/>
      <c r="F50" s="3"/>
      <c r="G50" s="3">
        <f>SUM(G49:G49)</f>
        <v>1830.98</v>
      </c>
      <c r="H50" s="3">
        <f>SUM(H49:H49)</f>
        <v>90.06</v>
      </c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 t="s">
        <v>63</v>
      </c>
      <c r="D52" s="3"/>
      <c r="E52" s="3"/>
      <c r="F52" s="3"/>
      <c r="G52" s="3"/>
      <c r="H52" s="3"/>
    </row>
    <row r="53" spans="1:8">
      <c r="A53" s="3"/>
      <c r="B53" s="3" t="s">
        <v>14</v>
      </c>
      <c r="C53" s="3" t="s">
        <v>64</v>
      </c>
      <c r="D53" s="3" t="s">
        <v>14</v>
      </c>
      <c r="E53" s="3" t="s">
        <v>14</v>
      </c>
      <c r="F53" s="3" t="s">
        <v>14</v>
      </c>
      <c r="G53" s="3">
        <v>7.43</v>
      </c>
      <c r="H53" s="3">
        <v>0.37</v>
      </c>
    </row>
    <row r="54" spans="1:8" ht="15.75" thickBot="1">
      <c r="A54" s="3"/>
      <c r="B54" s="3"/>
      <c r="C54" s="3" t="s">
        <v>47</v>
      </c>
      <c r="D54" s="3"/>
      <c r="E54" s="3"/>
      <c r="F54" s="3"/>
      <c r="G54" s="8">
        <f>SUM(G53:G53)</f>
        <v>7.43</v>
      </c>
      <c r="H54" s="8">
        <f>SUM(H53:H53)</f>
        <v>0.37</v>
      </c>
    </row>
    <row r="55" spans="1:8" ht="15.75" thickBot="1">
      <c r="A55" s="3"/>
      <c r="B55" s="3"/>
      <c r="C55" s="3" t="s">
        <v>49</v>
      </c>
      <c r="D55" s="3"/>
      <c r="E55" s="3"/>
      <c r="F55" s="7"/>
      <c r="G55" s="10">
        <f>SUM(G50,G54)</f>
        <v>1838.41</v>
      </c>
      <c r="H55" s="11">
        <f>SUM(H50,H54)</f>
        <v>90.43</v>
      </c>
    </row>
    <row r="56" spans="1:8" ht="15.75" thickBot="1">
      <c r="A56" s="3"/>
      <c r="B56" s="3"/>
      <c r="C56" s="3" t="s">
        <v>65</v>
      </c>
      <c r="D56" s="3"/>
      <c r="E56" s="3"/>
      <c r="F56" s="7"/>
      <c r="G56" s="10">
        <f>SUM(G18,G26,G40,G45,G55)</f>
        <v>2032.99</v>
      </c>
      <c r="H56" s="11">
        <f>SUM(H18,H26,H40,H45,H55)</f>
        <v>100</v>
      </c>
    </row>
    <row r="58" spans="1:8">
      <c r="C58" t="s">
        <v>66</v>
      </c>
    </row>
    <row r="60" spans="1:8">
      <c r="B60" t="s">
        <v>67</v>
      </c>
      <c r="C60" t="s">
        <v>68</v>
      </c>
    </row>
    <row r="61" spans="1:8">
      <c r="B61" t="s">
        <v>69</v>
      </c>
      <c r="C61" t="s">
        <v>70</v>
      </c>
    </row>
    <row r="62" spans="1:8">
      <c r="B62" t="s">
        <v>71</v>
      </c>
      <c r="C62" s="12" t="s">
        <v>341</v>
      </c>
    </row>
    <row r="63" spans="1:8">
      <c r="C63" s="12" t="s">
        <v>304</v>
      </c>
    </row>
    <row r="64" spans="1:8">
      <c r="C64" s="12" t="s">
        <v>305</v>
      </c>
    </row>
    <row r="65" spans="2:3">
      <c r="C65" s="12" t="s">
        <v>306</v>
      </c>
    </row>
    <row r="66" spans="2:3">
      <c r="C66" s="12" t="s">
        <v>307</v>
      </c>
    </row>
    <row r="67" spans="2:3">
      <c r="C67" s="12" t="s">
        <v>308</v>
      </c>
    </row>
    <row r="68" spans="2:3">
      <c r="B68" t="s">
        <v>72</v>
      </c>
      <c r="C68" s="12" t="s">
        <v>342</v>
      </c>
    </row>
    <row r="69" spans="2:3">
      <c r="C69" s="12" t="s">
        <v>343</v>
      </c>
    </row>
    <row r="70" spans="2:3">
      <c r="C70" s="12" t="s">
        <v>344</v>
      </c>
    </row>
    <row r="71" spans="2:3">
      <c r="C71" s="12" t="s">
        <v>345</v>
      </c>
    </row>
    <row r="72" spans="2:3">
      <c r="C72" s="12" t="s">
        <v>346</v>
      </c>
    </row>
    <row r="73" spans="2:3">
      <c r="C73" s="12" t="s">
        <v>347</v>
      </c>
    </row>
    <row r="74" spans="2:3">
      <c r="B74" t="s">
        <v>73</v>
      </c>
      <c r="C74" t="s">
        <v>74</v>
      </c>
    </row>
    <row r="75" spans="2:3">
      <c r="C75" t="s">
        <v>75</v>
      </c>
    </row>
    <row r="76" spans="2:3">
      <c r="B76" t="s">
        <v>76</v>
      </c>
      <c r="C76" t="s">
        <v>77</v>
      </c>
    </row>
    <row r="77" spans="2:3">
      <c r="B77" t="s">
        <v>78</v>
      </c>
      <c r="C77" t="s">
        <v>79</v>
      </c>
    </row>
    <row r="78" spans="2:3">
      <c r="B78" t="s">
        <v>80</v>
      </c>
      <c r="C78" s="12" t="s">
        <v>414</v>
      </c>
    </row>
    <row r="79" spans="2:3">
      <c r="B79" t="s">
        <v>81</v>
      </c>
      <c r="C79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09"/>
  <sheetViews>
    <sheetView zoomScaleNormal="100" workbookViewId="0">
      <selection activeCell="G19" sqref="G19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151</v>
      </c>
    </row>
    <row r="3" spans="1:8">
      <c r="C3" t="s">
        <v>2</v>
      </c>
    </row>
    <row r="5" spans="1:8">
      <c r="C5" t="s">
        <v>253</v>
      </c>
    </row>
    <row r="6" spans="1:8">
      <c r="C6" t="s">
        <v>254</v>
      </c>
    </row>
    <row r="7" spans="1:8">
      <c r="C7" t="s">
        <v>255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91730</v>
      </c>
      <c r="G13" s="3">
        <v>767.78</v>
      </c>
      <c r="H13" s="3">
        <v>9.51</v>
      </c>
    </row>
    <row r="14" spans="1:8">
      <c r="A14" s="3">
        <v>2</v>
      </c>
      <c r="B14" s="3" t="s">
        <v>17</v>
      </c>
      <c r="C14" s="3" t="s">
        <v>18</v>
      </c>
      <c r="D14" s="3" t="s">
        <v>227</v>
      </c>
      <c r="E14" s="3" t="str">
        <f>VLOOKUP(B14,'[1]NSE Listed companies'!$D:$J,5,FALSE)</f>
        <v>SOFTWARE</v>
      </c>
      <c r="F14" s="3">
        <v>60695</v>
      </c>
      <c r="G14" s="3">
        <v>558.73</v>
      </c>
      <c r="H14" s="3">
        <v>6.92</v>
      </c>
    </row>
    <row r="15" spans="1:8">
      <c r="A15" s="3">
        <v>3</v>
      </c>
      <c r="B15" s="3" t="s">
        <v>27</v>
      </c>
      <c r="C15" s="3" t="s">
        <v>28</v>
      </c>
      <c r="D15" s="3" t="s">
        <v>227</v>
      </c>
      <c r="E15" s="3" t="str">
        <f>VLOOKUP(B15,'[1]NSE Listed companies'!$D:$J,5,FALSE)</f>
        <v>TELECOM - SERVICES</v>
      </c>
      <c r="F15" s="3">
        <v>105580</v>
      </c>
      <c r="G15" s="3">
        <v>457.95</v>
      </c>
      <c r="H15" s="3">
        <v>5.67</v>
      </c>
    </row>
    <row r="16" spans="1:8">
      <c r="A16" s="3">
        <v>4</v>
      </c>
      <c r="B16" s="3" t="s">
        <v>19</v>
      </c>
      <c r="C16" s="3" t="s">
        <v>20</v>
      </c>
      <c r="D16" s="3" t="s">
        <v>227</v>
      </c>
      <c r="E16" s="3" t="str">
        <f>VLOOKUP(B16,'[1]NSE Listed companies'!$D:$J,5,FALSE)</f>
        <v>FINANCE</v>
      </c>
      <c r="F16" s="3">
        <v>1979675</v>
      </c>
      <c r="G16" s="3">
        <v>358.32</v>
      </c>
      <c r="H16" s="3">
        <v>4.4400000000000004</v>
      </c>
    </row>
    <row r="17" spans="1:8">
      <c r="A17" s="3">
        <v>5</v>
      </c>
      <c r="B17" s="3" t="s">
        <v>101</v>
      </c>
      <c r="C17" s="3" t="s">
        <v>102</v>
      </c>
      <c r="D17" s="3" t="s">
        <v>227</v>
      </c>
      <c r="E17" s="3" t="str">
        <f>VLOOKUP(B17,'[1]NSE Listed companies'!$D:$J,5,FALSE)</f>
        <v>PESTICIDES</v>
      </c>
      <c r="F17" s="3">
        <v>4075</v>
      </c>
      <c r="G17" s="3">
        <v>351.28</v>
      </c>
      <c r="H17" s="3">
        <v>4.3499999999999996</v>
      </c>
    </row>
    <row r="18" spans="1:8">
      <c r="A18" s="3">
        <v>6</v>
      </c>
      <c r="B18" s="3" t="s">
        <v>152</v>
      </c>
      <c r="C18" s="3" t="s">
        <v>153</v>
      </c>
      <c r="D18" s="3" t="s">
        <v>227</v>
      </c>
      <c r="E18" s="3" t="str">
        <f>VLOOKUP(B18,'[1]NSE Listed companies'!$D:$J,5,FALSE)</f>
        <v>PHARMACEUTICALS</v>
      </c>
      <c r="F18" s="3">
        <v>68000</v>
      </c>
      <c r="G18" s="3">
        <v>338.27</v>
      </c>
      <c r="H18" s="3">
        <v>4.1900000000000004</v>
      </c>
    </row>
    <row r="19" spans="1:8">
      <c r="A19" s="3">
        <v>7</v>
      </c>
      <c r="B19" s="3" t="s">
        <v>89</v>
      </c>
      <c r="C19" s="3" t="s">
        <v>90</v>
      </c>
      <c r="D19" s="3" t="s">
        <v>227</v>
      </c>
      <c r="E19" s="3" t="str">
        <f>VLOOKUP(B19,'[1]NSE Listed companies'!$D:$J,5,FALSE)</f>
        <v>CHEMICALS</v>
      </c>
      <c r="F19" s="3">
        <v>116700</v>
      </c>
      <c r="G19" s="3">
        <v>311.82</v>
      </c>
      <c r="H19" s="3">
        <v>3.86</v>
      </c>
    </row>
    <row r="20" spans="1:8">
      <c r="A20" s="3">
        <v>8</v>
      </c>
      <c r="B20" s="3" t="s">
        <v>93</v>
      </c>
      <c r="C20" s="3" t="s">
        <v>94</v>
      </c>
      <c r="D20" s="3" t="s">
        <v>227</v>
      </c>
      <c r="E20" s="3" t="str">
        <f>VLOOKUP(B20,'[1]NSE Listed companies'!$D:$J,5,FALSE)</f>
        <v>PHARMACEUTICALS</v>
      </c>
      <c r="F20" s="3">
        <v>61500</v>
      </c>
      <c r="G20" s="3">
        <v>286.44</v>
      </c>
      <c r="H20" s="3">
        <v>3.55</v>
      </c>
    </row>
    <row r="21" spans="1:8">
      <c r="A21" s="3">
        <v>9</v>
      </c>
      <c r="B21" s="3" t="s">
        <v>118</v>
      </c>
      <c r="C21" s="3" t="s">
        <v>119</v>
      </c>
      <c r="D21" s="3" t="s">
        <v>227</v>
      </c>
      <c r="E21" s="3" t="str">
        <f>VLOOKUP(B21,'[1]NSE Listed companies'!$D:$J,5,FALSE)</f>
        <v>CONSUMER NON DURABLES</v>
      </c>
      <c r="F21" s="3">
        <v>56170</v>
      </c>
      <c r="G21" s="3">
        <v>283.27</v>
      </c>
      <c r="H21" s="3">
        <v>3.51</v>
      </c>
    </row>
    <row r="22" spans="1:8">
      <c r="A22" s="3">
        <v>10</v>
      </c>
      <c r="B22" s="3" t="s">
        <v>21</v>
      </c>
      <c r="C22" s="3" t="s">
        <v>22</v>
      </c>
      <c r="D22" s="3" t="s">
        <v>227</v>
      </c>
      <c r="E22" s="3" t="str">
        <f>VLOOKUP(B22,'[1]NSE Listed companies'!$D:$J,5,FALSE)</f>
        <v>CHEMICALS</v>
      </c>
      <c r="F22" s="3">
        <v>31445</v>
      </c>
      <c r="G22" s="3">
        <v>262.52</v>
      </c>
      <c r="H22" s="3">
        <v>3.25</v>
      </c>
    </row>
    <row r="23" spans="1:8">
      <c r="A23" s="3">
        <v>11</v>
      </c>
      <c r="B23" s="3" t="s">
        <v>154</v>
      </c>
      <c r="C23" s="3" t="s">
        <v>155</v>
      </c>
      <c r="D23" s="3" t="s">
        <v>227</v>
      </c>
      <c r="E23" s="3" t="str">
        <f>VLOOKUP(B23,'[1]NSE Listed companies'!$D:$J,5,FALSE)</f>
        <v>PHARMACEUTICALS</v>
      </c>
      <c r="F23" s="3">
        <v>36259</v>
      </c>
      <c r="G23" s="3">
        <v>250.3</v>
      </c>
      <c r="H23" s="3">
        <v>3.1</v>
      </c>
    </row>
    <row r="24" spans="1:8">
      <c r="A24" s="3">
        <v>12</v>
      </c>
      <c r="B24" s="3" t="s">
        <v>109</v>
      </c>
      <c r="C24" s="3" t="s">
        <v>110</v>
      </c>
      <c r="D24" s="3" t="s">
        <v>227</v>
      </c>
      <c r="E24" s="3" t="str">
        <f>VLOOKUP(B24,'[1]NSE Listed companies'!$D:$J,5,FALSE)</f>
        <v>FINANCE</v>
      </c>
      <c r="F24" s="3">
        <v>50000</v>
      </c>
      <c r="G24" s="3">
        <v>231.72</v>
      </c>
      <c r="H24" s="3">
        <v>2.87</v>
      </c>
    </row>
    <row r="25" spans="1:8">
      <c r="A25" s="3">
        <v>13</v>
      </c>
      <c r="B25" s="3" t="s">
        <v>43</v>
      </c>
      <c r="C25" s="3" t="s">
        <v>44</v>
      </c>
      <c r="D25" s="3" t="s">
        <v>227</v>
      </c>
      <c r="E25" s="3" t="str">
        <f>VLOOKUP(B25,'[1]NSE Listed companies'!$D:$J,5,FALSE)</f>
        <v>CHEMICALS</v>
      </c>
      <c r="F25" s="3">
        <v>155875</v>
      </c>
      <c r="G25" s="3">
        <v>229.68</v>
      </c>
      <c r="H25" s="3">
        <v>2.85</v>
      </c>
    </row>
    <row r="26" spans="1:8">
      <c r="A26" s="3">
        <v>14</v>
      </c>
      <c r="B26" s="3" t="s">
        <v>122</v>
      </c>
      <c r="C26" s="3" t="s">
        <v>123</v>
      </c>
      <c r="D26" s="3" t="s">
        <v>227</v>
      </c>
      <c r="E26" s="3" t="str">
        <f>VLOOKUP(B26,'[1]NSE Listed companies'!$D:$J,5,FALSE)</f>
        <v>CEMENT</v>
      </c>
      <c r="F26" s="3">
        <v>5000</v>
      </c>
      <c r="G26" s="3">
        <v>228.7</v>
      </c>
      <c r="H26" s="3">
        <v>2.83</v>
      </c>
    </row>
    <row r="27" spans="1:8">
      <c r="A27" s="3">
        <v>15</v>
      </c>
      <c r="B27" s="3" t="s">
        <v>132</v>
      </c>
      <c r="C27" s="3" t="s">
        <v>133</v>
      </c>
      <c r="D27" s="3" t="s">
        <v>227</v>
      </c>
      <c r="E27" s="3" t="str">
        <f>VLOOKUP(B27,'[1]NSE Listed companies'!$D:$J,5,FALSE)</f>
        <v>CONSUMER NON DURABLES</v>
      </c>
      <c r="F27" s="3">
        <v>32400</v>
      </c>
      <c r="G27" s="3">
        <v>215.4</v>
      </c>
      <c r="H27" s="3">
        <v>2.67</v>
      </c>
    </row>
    <row r="28" spans="1:8">
      <c r="A28" s="3">
        <v>16</v>
      </c>
      <c r="B28" s="3" t="s">
        <v>156</v>
      </c>
      <c r="C28" s="3" t="s">
        <v>157</v>
      </c>
      <c r="D28" s="3" t="s">
        <v>227</v>
      </c>
      <c r="E28" s="3" t="str">
        <f>VLOOKUP(B28,'[1]NSE Listed companies'!$D:$J,5,FALSE)</f>
        <v>SOFTWARE</v>
      </c>
      <c r="F28" s="3">
        <v>22380</v>
      </c>
      <c r="G28" s="3">
        <v>192.64</v>
      </c>
      <c r="H28" s="3">
        <v>2.39</v>
      </c>
    </row>
    <row r="29" spans="1:8">
      <c r="A29" s="3">
        <v>17</v>
      </c>
      <c r="B29" s="3" t="s">
        <v>95</v>
      </c>
      <c r="C29" s="3" t="s">
        <v>96</v>
      </c>
      <c r="D29" s="3" t="s">
        <v>227</v>
      </c>
      <c r="E29" s="3" t="str">
        <f>VLOOKUP(B29,'[1]NSE Listed companies'!$D:$J,5,FALSE)</f>
        <v>TRADING</v>
      </c>
      <c r="F29" s="3">
        <v>56475</v>
      </c>
      <c r="G29" s="3">
        <v>191.85</v>
      </c>
      <c r="H29" s="3">
        <v>2.38</v>
      </c>
    </row>
    <row r="30" spans="1:8">
      <c r="A30" s="3">
        <v>18</v>
      </c>
      <c r="B30" s="3" t="s">
        <v>158</v>
      </c>
      <c r="C30" s="3" t="s">
        <v>159</v>
      </c>
      <c r="D30" s="3" t="s">
        <v>227</v>
      </c>
      <c r="E30" s="3" t="str">
        <f>VLOOKUP(B30,'[1]NSE Listed companies'!$D:$J,5,FALSE)</f>
        <v>TEXTILE PRODUCTS</v>
      </c>
      <c r="F30" s="3">
        <v>25000</v>
      </c>
      <c r="G30" s="3">
        <v>184.75</v>
      </c>
      <c r="H30" s="3">
        <v>2.29</v>
      </c>
    </row>
    <row r="31" spans="1:8">
      <c r="A31" s="3">
        <v>19</v>
      </c>
      <c r="B31" s="3" t="s">
        <v>116</v>
      </c>
      <c r="C31" s="3" t="s">
        <v>117</v>
      </c>
      <c r="D31" s="3" t="s">
        <v>227</v>
      </c>
      <c r="E31" s="3" t="str">
        <f>VLOOKUP(B31,'[1]NSE Listed companies'!$D:$J,5,FALSE)</f>
        <v>SOFTWARE</v>
      </c>
      <c r="F31" s="3">
        <v>17100</v>
      </c>
      <c r="G31" s="3">
        <v>181.36</v>
      </c>
      <c r="H31" s="3">
        <v>2.25</v>
      </c>
    </row>
    <row r="32" spans="1:8">
      <c r="A32" s="3">
        <v>20</v>
      </c>
      <c r="B32" s="3" t="s">
        <v>160</v>
      </c>
      <c r="C32" s="3" t="s">
        <v>161</v>
      </c>
      <c r="D32" s="3" t="s">
        <v>227</v>
      </c>
      <c r="E32" s="3" t="str">
        <f>VLOOKUP(B32,'[1]NSE Listed companies'!$D:$J,5,FALSE)</f>
        <v>PHARMACEUTICALS</v>
      </c>
      <c r="F32" s="3">
        <v>14380</v>
      </c>
      <c r="G32" s="3">
        <v>172.16</v>
      </c>
      <c r="H32" s="3">
        <v>2.13</v>
      </c>
    </row>
    <row r="33" spans="1:8">
      <c r="A33" s="3">
        <v>21</v>
      </c>
      <c r="B33" s="3" t="s">
        <v>15</v>
      </c>
      <c r="C33" s="3" t="s">
        <v>16</v>
      </c>
      <c r="D33" s="3" t="s">
        <v>227</v>
      </c>
      <c r="E33" s="3" t="str">
        <f>VLOOKUP(B33,'[1]NSE Listed companies'!$D:$J,5,FALSE)</f>
        <v>FERROUS METALS</v>
      </c>
      <c r="F33" s="3">
        <v>36350</v>
      </c>
      <c r="G33" s="3">
        <v>157.56</v>
      </c>
      <c r="H33" s="3">
        <v>1.95</v>
      </c>
    </row>
    <row r="34" spans="1:8">
      <c r="A34" s="3">
        <v>22</v>
      </c>
      <c r="B34" s="3" t="s">
        <v>25</v>
      </c>
      <c r="C34" s="3" t="s">
        <v>26</v>
      </c>
      <c r="D34" s="3" t="s">
        <v>227</v>
      </c>
      <c r="E34" s="3" t="str">
        <f>VLOOKUP(B34,'[1]NSE Listed companies'!$D:$J,5,FALSE)</f>
        <v>INDUSTRIAL PRODUCTS</v>
      </c>
      <c r="F34" s="3">
        <v>42330</v>
      </c>
      <c r="G34" s="3">
        <v>141.36000000000001</v>
      </c>
      <c r="H34" s="3">
        <v>1.75</v>
      </c>
    </row>
    <row r="35" spans="1:8">
      <c r="A35" s="3">
        <v>23</v>
      </c>
      <c r="B35" s="3" t="s">
        <v>23</v>
      </c>
      <c r="C35" s="3" t="s">
        <v>24</v>
      </c>
      <c r="D35" s="3" t="s">
        <v>227</v>
      </c>
      <c r="E35" s="3" t="str">
        <f>VLOOKUP(B35,'[1]NSE Listed companies'!$D:$J,5,FALSE)</f>
        <v>CONSTRUCTION</v>
      </c>
      <c r="F35" s="3">
        <v>54000</v>
      </c>
      <c r="G35" s="3">
        <v>135.32</v>
      </c>
      <c r="H35" s="3">
        <v>1.68</v>
      </c>
    </row>
    <row r="36" spans="1:8">
      <c r="A36" s="3">
        <v>24</v>
      </c>
      <c r="B36" s="3" t="s">
        <v>140</v>
      </c>
      <c r="C36" s="3" t="s">
        <v>141</v>
      </c>
      <c r="D36" s="3" t="s">
        <v>227</v>
      </c>
      <c r="E36" s="3" t="str">
        <f>VLOOKUP(B36,'[1]NSE Listed companies'!$D:$J,5,FALSE)</f>
        <v>AUTO</v>
      </c>
      <c r="F36" s="3">
        <v>3500</v>
      </c>
      <c r="G36" s="3">
        <v>101.04</v>
      </c>
      <c r="H36" s="3">
        <v>1.25</v>
      </c>
    </row>
    <row r="37" spans="1:8">
      <c r="A37" s="3">
        <v>25</v>
      </c>
      <c r="B37" s="3" t="s">
        <v>162</v>
      </c>
      <c r="C37" s="3" t="s">
        <v>163</v>
      </c>
      <c r="D37" s="3" t="s">
        <v>227</v>
      </c>
      <c r="E37" s="3" t="str">
        <f>VLOOKUP(B37,'[1]NSE Listed companies'!$D:$J,5,FALSE)</f>
        <v>CONSUMER NON DURABLES</v>
      </c>
      <c r="F37" s="3">
        <v>11238</v>
      </c>
      <c r="G37" s="3">
        <v>99.19</v>
      </c>
      <c r="H37" s="3">
        <v>1.23</v>
      </c>
    </row>
    <row r="38" spans="1:8">
      <c r="A38" s="3">
        <v>26</v>
      </c>
      <c r="B38" s="3" t="s">
        <v>29</v>
      </c>
      <c r="C38" s="3" t="s">
        <v>30</v>
      </c>
      <c r="D38" s="3" t="s">
        <v>227</v>
      </c>
      <c r="E38" s="3" t="str">
        <f>VLOOKUP(B38,'[1]NSE Listed companies'!$D:$J,5,FALSE)</f>
        <v>CEMENT</v>
      </c>
      <c r="F38" s="3">
        <v>11700</v>
      </c>
      <c r="G38" s="3">
        <v>98.61</v>
      </c>
      <c r="H38" s="3">
        <v>1.22</v>
      </c>
    </row>
    <row r="39" spans="1:8">
      <c r="A39" s="3">
        <v>27</v>
      </c>
      <c r="B39" s="3" t="s">
        <v>164</v>
      </c>
      <c r="C39" s="3" t="s">
        <v>165</v>
      </c>
      <c r="D39" s="3" t="s">
        <v>227</v>
      </c>
      <c r="E39" s="3" t="str">
        <f>VLOOKUP(B39,'[1]NSE Listed companies'!$D:$J,5,FALSE)</f>
        <v>SERVICES</v>
      </c>
      <c r="F39" s="3">
        <v>14875</v>
      </c>
      <c r="G39" s="3">
        <v>96.93</v>
      </c>
      <c r="H39" s="3">
        <v>1.2</v>
      </c>
    </row>
    <row r="40" spans="1:8">
      <c r="A40" s="3">
        <v>28</v>
      </c>
      <c r="B40" s="3" t="s">
        <v>31</v>
      </c>
      <c r="C40" s="3" t="s">
        <v>32</v>
      </c>
      <c r="D40" s="3" t="s">
        <v>227</v>
      </c>
      <c r="E40" s="3" t="str">
        <f>VLOOKUP(B40,'[1]NSE Listed companies'!$D:$J,5,FALSE)</f>
        <v>CEMENT</v>
      </c>
      <c r="F40" s="3">
        <v>12000</v>
      </c>
      <c r="G40" s="3">
        <v>95.63</v>
      </c>
      <c r="H40" s="3">
        <v>1.18</v>
      </c>
    </row>
    <row r="41" spans="1:8">
      <c r="A41" s="3">
        <v>29</v>
      </c>
      <c r="B41" s="3" t="s">
        <v>41</v>
      </c>
      <c r="C41" s="3" t="s">
        <v>42</v>
      </c>
      <c r="D41" s="3" t="s">
        <v>227</v>
      </c>
      <c r="E41" s="3" t="str">
        <f>VLOOKUP(B41,'[1]NSE Listed companies'!$D:$J,5,FALSE)</f>
        <v>FERROUS METALS</v>
      </c>
      <c r="F41" s="3">
        <v>30000</v>
      </c>
      <c r="G41" s="3">
        <v>92.7</v>
      </c>
      <c r="H41" s="3">
        <v>1.1499999999999999</v>
      </c>
    </row>
    <row r="42" spans="1:8">
      <c r="A42" s="3">
        <v>30</v>
      </c>
      <c r="B42" s="3" t="s">
        <v>33</v>
      </c>
      <c r="C42" s="3" t="s">
        <v>34</v>
      </c>
      <c r="D42" s="3" t="s">
        <v>227</v>
      </c>
      <c r="E42" s="3" t="str">
        <f>VLOOKUP(B42,'[1]NSE Listed companies'!$D:$J,5,FALSE)</f>
        <v>CEMENT</v>
      </c>
      <c r="F42" s="3">
        <v>5300</v>
      </c>
      <c r="G42" s="3">
        <v>87.4</v>
      </c>
      <c r="H42" s="3">
        <v>1.08</v>
      </c>
    </row>
    <row r="43" spans="1:8">
      <c r="A43" s="3">
        <v>31</v>
      </c>
      <c r="B43" s="3" t="s">
        <v>97</v>
      </c>
      <c r="C43" s="3" t="s">
        <v>98</v>
      </c>
      <c r="D43" s="3" t="s">
        <v>227</v>
      </c>
      <c r="E43" s="3" t="str">
        <f>VLOOKUP(B43,'[1]NSE Listed companies'!$D:$J,5,FALSE)</f>
        <v>MEDIA &amp; ENTERTAINMENT</v>
      </c>
      <c r="F43" s="3">
        <v>19720</v>
      </c>
      <c r="G43" s="3">
        <v>83.22</v>
      </c>
      <c r="H43" s="3">
        <v>1.03</v>
      </c>
    </row>
    <row r="44" spans="1:8">
      <c r="A44" s="3">
        <v>32</v>
      </c>
      <c r="B44" s="3" t="s">
        <v>166</v>
      </c>
      <c r="C44" s="3" t="s">
        <v>167</v>
      </c>
      <c r="D44" s="3" t="s">
        <v>227</v>
      </c>
      <c r="E44" s="3" t="str">
        <f>VLOOKUP(B44,'[1]NSE Listed companies'!$D:$J,5,FALSE)</f>
        <v>PHARMACEUTICALS</v>
      </c>
      <c r="F44" s="3">
        <v>17800</v>
      </c>
      <c r="G44" s="3">
        <v>79.72</v>
      </c>
      <c r="H44" s="3">
        <v>0.99</v>
      </c>
    </row>
    <row r="45" spans="1:8">
      <c r="A45" s="3">
        <v>33</v>
      </c>
      <c r="B45" s="3" t="s">
        <v>168</v>
      </c>
      <c r="C45" s="3" t="s">
        <v>169</v>
      </c>
      <c r="D45" s="3" t="s">
        <v>227</v>
      </c>
      <c r="E45" s="3" t="str">
        <f>VLOOKUP(B45,'[1]NSE Listed companies'!$D:$J,5,FALSE)</f>
        <v>PAPER</v>
      </c>
      <c r="F45" s="3">
        <v>24500</v>
      </c>
      <c r="G45" s="3">
        <v>74.900000000000006</v>
      </c>
      <c r="H45" s="3">
        <v>0.93</v>
      </c>
    </row>
    <row r="46" spans="1:8">
      <c r="A46" s="3">
        <v>34</v>
      </c>
      <c r="B46" s="3" t="s">
        <v>91</v>
      </c>
      <c r="C46" s="3" t="s">
        <v>92</v>
      </c>
      <c r="D46" s="3" t="s">
        <v>227</v>
      </c>
      <c r="E46" s="3" t="str">
        <f>VLOOKUP(B46,'[1]NSE Listed companies'!$D:$J,5,FALSE)</f>
        <v>PHARMACEUTICALS</v>
      </c>
      <c r="F46" s="3">
        <v>15500</v>
      </c>
      <c r="G46" s="3">
        <v>73.59</v>
      </c>
      <c r="H46" s="3">
        <v>0.91</v>
      </c>
    </row>
    <row r="47" spans="1:8">
      <c r="A47" s="3">
        <v>35</v>
      </c>
      <c r="B47" s="3" t="s">
        <v>170</v>
      </c>
      <c r="C47" s="3" t="s">
        <v>171</v>
      </c>
      <c r="D47" s="3" t="s">
        <v>227</v>
      </c>
      <c r="E47" s="3" t="str">
        <f>VLOOKUP(B47,'[1]NSE Listed companies'!$D:$J,5,FALSE)</f>
        <v>PHARMACEUTICALS</v>
      </c>
      <c r="F47" s="3">
        <v>4000</v>
      </c>
      <c r="G47" s="3">
        <v>45.49</v>
      </c>
      <c r="H47" s="3">
        <v>0.56000000000000005</v>
      </c>
    </row>
    <row r="48" spans="1:8">
      <c r="A48" s="3">
        <v>36</v>
      </c>
      <c r="B48" s="3" t="s">
        <v>172</v>
      </c>
      <c r="C48" s="3" t="s">
        <v>173</v>
      </c>
      <c r="D48" s="3" t="s">
        <v>227</v>
      </c>
      <c r="E48" s="3" t="str">
        <f>VLOOKUP(B48,'[1]NSE Listed companies'!$D:$J,5,FALSE)</f>
        <v>TRADING</v>
      </c>
      <c r="F48" s="3">
        <v>25000</v>
      </c>
      <c r="G48" s="3">
        <v>36.75</v>
      </c>
      <c r="H48" s="3">
        <v>0.46</v>
      </c>
    </row>
    <row r="49" spans="1:8">
      <c r="A49" s="3">
        <v>37</v>
      </c>
      <c r="B49" s="3" t="s">
        <v>39</v>
      </c>
      <c r="C49" s="3" t="s">
        <v>40</v>
      </c>
      <c r="D49" s="3" t="s">
        <v>227</v>
      </c>
      <c r="E49" s="3" t="str">
        <f>VLOOKUP(B49,'[1]NSE Listed companies'!$D:$J,5,FALSE)</f>
        <v>POWER</v>
      </c>
      <c r="F49" s="3">
        <v>62000</v>
      </c>
      <c r="G49" s="3">
        <v>29.14</v>
      </c>
      <c r="H49" s="3">
        <v>0.36</v>
      </c>
    </row>
    <row r="50" spans="1:8">
      <c r="A50" s="3">
        <v>38</v>
      </c>
      <c r="B50" s="3" t="s">
        <v>35</v>
      </c>
      <c r="C50" s="3" t="s">
        <v>36</v>
      </c>
      <c r="D50" s="3" t="s">
        <v>227</v>
      </c>
      <c r="E50" s="3" t="str">
        <f>VLOOKUP(B50,'[1]NSE Listed companies'!$D:$J,5,FALSE)</f>
        <v>POWER</v>
      </c>
      <c r="F50" s="3">
        <v>50300</v>
      </c>
      <c r="G50" s="3">
        <v>26.23</v>
      </c>
      <c r="H50" s="3">
        <v>0.32</v>
      </c>
    </row>
    <row r="51" spans="1:8">
      <c r="A51" s="3"/>
      <c r="B51" s="3"/>
      <c r="C51" s="3" t="s">
        <v>47</v>
      </c>
      <c r="D51" s="3"/>
      <c r="E51" s="3"/>
      <c r="F51" s="3"/>
      <c r="G51" s="3">
        <f>SUM(G13:G50)-0.01</f>
        <v>7609.7099999999991</v>
      </c>
      <c r="H51" s="3">
        <f>SUM(H13:H50)+0.01</f>
        <v>94.27000000000001</v>
      </c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 t="s">
        <v>48</v>
      </c>
      <c r="D53" s="3" t="s">
        <v>228</v>
      </c>
      <c r="E53" s="3" t="s">
        <v>228</v>
      </c>
      <c r="F53" s="3" t="s">
        <v>228</v>
      </c>
      <c r="G53" s="3" t="s">
        <v>228</v>
      </c>
      <c r="H53" s="3" t="s">
        <v>228</v>
      </c>
    </row>
    <row r="54" spans="1:8" ht="15.75" thickBot="1">
      <c r="A54" s="3"/>
      <c r="B54" s="3"/>
      <c r="C54" s="3" t="s">
        <v>47</v>
      </c>
      <c r="D54" s="3"/>
      <c r="E54" s="3"/>
      <c r="F54" s="3"/>
      <c r="G54" s="8"/>
      <c r="H54" s="8"/>
    </row>
    <row r="55" spans="1:8" ht="15.75" thickBot="1">
      <c r="A55" s="3"/>
      <c r="B55" s="3"/>
      <c r="C55" s="3" t="s">
        <v>49</v>
      </c>
      <c r="D55" s="3"/>
      <c r="E55" s="3"/>
      <c r="F55" s="7"/>
      <c r="G55" s="10">
        <f>SUM(G51,G54)</f>
        <v>7609.7099999999991</v>
      </c>
      <c r="H55" s="11">
        <f>SUM(H51,H54)</f>
        <v>94.27000000000001</v>
      </c>
    </row>
    <row r="56" spans="1:8">
      <c r="A56" s="3"/>
      <c r="B56" s="3"/>
      <c r="C56" s="3"/>
      <c r="D56" s="3"/>
      <c r="E56" s="3"/>
      <c r="F56" s="3"/>
      <c r="G56" s="9"/>
      <c r="H56" s="9"/>
    </row>
    <row r="57" spans="1:8">
      <c r="A57" s="3"/>
      <c r="B57" s="3"/>
      <c r="C57" s="3" t="s">
        <v>50</v>
      </c>
      <c r="D57" s="3"/>
      <c r="E57" s="3"/>
      <c r="F57" s="3"/>
      <c r="G57" s="3"/>
      <c r="H57" s="3"/>
    </row>
    <row r="58" spans="1:8">
      <c r="A58" s="3"/>
      <c r="B58" s="3"/>
      <c r="C58" s="3" t="s">
        <v>51</v>
      </c>
      <c r="D58" s="3" t="s">
        <v>228</v>
      </c>
      <c r="E58" s="3" t="s">
        <v>228</v>
      </c>
      <c r="F58" s="3" t="s">
        <v>228</v>
      </c>
      <c r="G58" s="3" t="s">
        <v>228</v>
      </c>
      <c r="H58" s="3" t="s">
        <v>228</v>
      </c>
    </row>
    <row r="59" spans="1:8">
      <c r="A59" s="3"/>
      <c r="B59" s="3"/>
      <c r="C59" s="3" t="s">
        <v>47</v>
      </c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 t="s">
        <v>52</v>
      </c>
      <c r="D61" s="3" t="s">
        <v>228</v>
      </c>
      <c r="E61" s="3" t="s">
        <v>228</v>
      </c>
      <c r="F61" s="3" t="s">
        <v>228</v>
      </c>
      <c r="G61" s="3" t="s">
        <v>228</v>
      </c>
      <c r="H61" s="3" t="s">
        <v>228</v>
      </c>
    </row>
    <row r="62" spans="1:8" ht="15.75" thickBot="1">
      <c r="A62" s="3"/>
      <c r="B62" s="3"/>
      <c r="C62" s="3" t="s">
        <v>47</v>
      </c>
      <c r="D62" s="3"/>
      <c r="E62" s="3"/>
      <c r="F62" s="3"/>
      <c r="G62" s="8"/>
      <c r="H62" s="8"/>
    </row>
    <row r="63" spans="1:8" ht="15.75" thickBot="1">
      <c r="A63" s="3"/>
      <c r="B63" s="3"/>
      <c r="C63" s="3" t="s">
        <v>49</v>
      </c>
      <c r="D63" s="3"/>
      <c r="E63" s="3"/>
      <c r="F63" s="7"/>
      <c r="G63" s="10"/>
      <c r="H63" s="11"/>
    </row>
    <row r="64" spans="1:8">
      <c r="A64" s="3"/>
      <c r="B64" s="3"/>
      <c r="C64" s="3"/>
      <c r="D64" s="3"/>
      <c r="E64" s="3"/>
      <c r="F64" s="3"/>
      <c r="G64" s="9"/>
      <c r="H64" s="9"/>
    </row>
    <row r="65" spans="1:8">
      <c r="A65" s="3"/>
      <c r="B65" s="3"/>
      <c r="C65" s="3" t="s">
        <v>53</v>
      </c>
      <c r="D65" s="3"/>
      <c r="E65" s="3"/>
      <c r="F65" s="3"/>
      <c r="G65" s="3"/>
      <c r="H65" s="3"/>
    </row>
    <row r="66" spans="1:8">
      <c r="A66" s="3"/>
      <c r="B66" s="3"/>
      <c r="C66" s="3" t="s">
        <v>54</v>
      </c>
      <c r="D66" s="3" t="s">
        <v>228</v>
      </c>
      <c r="E66" s="3" t="s">
        <v>228</v>
      </c>
      <c r="F66" s="3" t="s">
        <v>228</v>
      </c>
      <c r="G66" s="3" t="s">
        <v>228</v>
      </c>
      <c r="H66" s="3" t="s">
        <v>228</v>
      </c>
    </row>
    <row r="67" spans="1:8">
      <c r="A67" s="3"/>
      <c r="B67" s="3"/>
      <c r="C67" s="3" t="s">
        <v>47</v>
      </c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 t="s">
        <v>55</v>
      </c>
      <c r="D69" s="3" t="s">
        <v>228</v>
      </c>
      <c r="E69" s="3" t="s">
        <v>228</v>
      </c>
      <c r="F69" s="3" t="s">
        <v>228</v>
      </c>
      <c r="G69" s="3" t="s">
        <v>228</v>
      </c>
      <c r="H69" s="3" t="s">
        <v>228</v>
      </c>
    </row>
    <row r="70" spans="1:8">
      <c r="A70" s="3"/>
      <c r="B70" s="3"/>
      <c r="C70" s="3" t="s">
        <v>47</v>
      </c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 t="s">
        <v>56</v>
      </c>
      <c r="D72" s="3" t="s">
        <v>228</v>
      </c>
      <c r="E72" s="3" t="s">
        <v>228</v>
      </c>
      <c r="F72" s="3" t="s">
        <v>228</v>
      </c>
      <c r="G72" s="3" t="s">
        <v>228</v>
      </c>
      <c r="H72" s="3" t="s">
        <v>228</v>
      </c>
    </row>
    <row r="73" spans="1:8" ht="15.75" thickBot="1">
      <c r="A73" s="3"/>
      <c r="B73" s="3"/>
      <c r="C73" s="3" t="s">
        <v>47</v>
      </c>
      <c r="D73" s="3"/>
      <c r="E73" s="3"/>
      <c r="F73" s="3"/>
      <c r="G73" s="8"/>
      <c r="H73" s="8"/>
    </row>
    <row r="74" spans="1:8" ht="15.75" thickBot="1">
      <c r="A74" s="3"/>
      <c r="B74" s="3"/>
      <c r="C74" s="3" t="s">
        <v>49</v>
      </c>
      <c r="D74" s="3"/>
      <c r="E74" s="3"/>
      <c r="F74" s="7"/>
      <c r="G74" s="10"/>
      <c r="H74" s="11"/>
    </row>
    <row r="75" spans="1:8">
      <c r="A75" s="3"/>
      <c r="B75" s="3"/>
      <c r="C75" s="3"/>
      <c r="D75" s="3"/>
      <c r="E75" s="3"/>
      <c r="F75" s="3"/>
      <c r="G75" s="9"/>
      <c r="H75" s="9"/>
    </row>
    <row r="76" spans="1:8">
      <c r="A76" s="3"/>
      <c r="B76" s="3"/>
      <c r="C76" s="3" t="s">
        <v>57</v>
      </c>
      <c r="D76" s="3"/>
      <c r="E76" s="3"/>
      <c r="F76" s="3"/>
      <c r="G76" s="3"/>
      <c r="H76" s="3"/>
    </row>
    <row r="77" spans="1:8">
      <c r="A77" s="3"/>
      <c r="B77" s="3"/>
      <c r="C77" s="3" t="s">
        <v>58</v>
      </c>
      <c r="D77" s="3" t="s">
        <v>228</v>
      </c>
      <c r="E77" s="3" t="s">
        <v>228</v>
      </c>
      <c r="F77" s="3" t="s">
        <v>228</v>
      </c>
      <c r="G77" s="3" t="s">
        <v>228</v>
      </c>
      <c r="H77" s="3" t="s">
        <v>228</v>
      </c>
    </row>
    <row r="78" spans="1:8" ht="15.75" thickBot="1">
      <c r="A78" s="3"/>
      <c r="B78" s="3"/>
      <c r="C78" s="3" t="s">
        <v>47</v>
      </c>
      <c r="D78" s="3"/>
      <c r="E78" s="3"/>
      <c r="F78" s="3"/>
      <c r="G78" s="8"/>
      <c r="H78" s="8"/>
    </row>
    <row r="79" spans="1:8" ht="15.75" thickBot="1">
      <c r="A79" s="3"/>
      <c r="B79" s="3"/>
      <c r="C79" s="3" t="s">
        <v>49</v>
      </c>
      <c r="D79" s="3"/>
      <c r="E79" s="3"/>
      <c r="F79" s="7"/>
      <c r="G79" s="10"/>
      <c r="H79" s="11"/>
    </row>
    <row r="80" spans="1:8">
      <c r="A80" s="3"/>
      <c r="B80" s="3"/>
      <c r="C80" s="3"/>
      <c r="D80" s="3"/>
      <c r="E80" s="3"/>
      <c r="F80" s="3"/>
      <c r="G80" s="9"/>
      <c r="H80" s="9"/>
    </row>
    <row r="81" spans="1:8">
      <c r="A81" s="3"/>
      <c r="B81" s="3"/>
      <c r="C81" s="3" t="s">
        <v>59</v>
      </c>
      <c r="D81" s="3"/>
      <c r="E81" s="3"/>
      <c r="F81" s="3"/>
      <c r="G81" s="3"/>
      <c r="H81" s="3"/>
    </row>
    <row r="82" spans="1:8">
      <c r="A82" s="3"/>
      <c r="B82" s="3"/>
      <c r="C82" s="3" t="s">
        <v>60</v>
      </c>
      <c r="D82" s="3"/>
      <c r="E82" s="3"/>
      <c r="F82" s="3"/>
      <c r="G82" s="3"/>
      <c r="H82" s="3"/>
    </row>
    <row r="83" spans="1:8">
      <c r="A83" s="3">
        <f>+A50+1</f>
        <v>39</v>
      </c>
      <c r="B83" s="3" t="s">
        <v>61</v>
      </c>
      <c r="C83" s="3" t="s">
        <v>62</v>
      </c>
      <c r="D83" s="3" t="s">
        <v>14</v>
      </c>
      <c r="E83" s="3" t="s">
        <v>14</v>
      </c>
      <c r="F83" s="3">
        <v>7440.2</v>
      </c>
      <c r="G83" s="3">
        <v>743.9</v>
      </c>
      <c r="H83" s="3">
        <v>9.2200000000000006</v>
      </c>
    </row>
    <row r="84" spans="1:8">
      <c r="A84" s="3"/>
      <c r="B84" s="3"/>
      <c r="C84" s="3" t="s">
        <v>47</v>
      </c>
      <c r="D84" s="3"/>
      <c r="E84" s="3"/>
      <c r="F84" s="3"/>
      <c r="G84" s="3">
        <f>SUM(G83:G83)</f>
        <v>743.9</v>
      </c>
      <c r="H84" s="3">
        <f>SUM(H83:H83)</f>
        <v>9.2200000000000006</v>
      </c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 t="s">
        <v>63</v>
      </c>
      <c r="D86" s="3"/>
      <c r="E86" s="3"/>
      <c r="F86" s="3"/>
      <c r="G86" s="3"/>
      <c r="H86" s="3"/>
    </row>
    <row r="87" spans="1:8">
      <c r="A87" s="3"/>
      <c r="B87" s="3" t="s">
        <v>14</v>
      </c>
      <c r="C87" s="3" t="s">
        <v>64</v>
      </c>
      <c r="D87" s="3" t="s">
        <v>14</v>
      </c>
      <c r="E87" s="3" t="s">
        <v>14</v>
      </c>
      <c r="F87" s="3" t="s">
        <v>14</v>
      </c>
      <c r="G87" s="3">
        <v>-281.2</v>
      </c>
      <c r="H87" s="3">
        <v>-3.48</v>
      </c>
    </row>
    <row r="88" spans="1:8" ht="15.75" thickBot="1">
      <c r="A88" s="3"/>
      <c r="B88" s="3"/>
      <c r="C88" s="3" t="s">
        <v>47</v>
      </c>
      <c r="D88" s="3"/>
      <c r="E88" s="3"/>
      <c r="F88" s="3"/>
      <c r="G88" s="8">
        <f>SUM(G87:G87)</f>
        <v>-281.2</v>
      </c>
      <c r="H88" s="8">
        <f>SUM(H87:H87)</f>
        <v>-3.48</v>
      </c>
    </row>
    <row r="89" spans="1:8" ht="15.75" thickBot="1">
      <c r="A89" s="3"/>
      <c r="B89" s="3"/>
      <c r="C89" s="3" t="s">
        <v>49</v>
      </c>
      <c r="D89" s="3"/>
      <c r="E89" s="3"/>
      <c r="F89" s="7"/>
      <c r="G89" s="10">
        <f>SUM(G84,G88)</f>
        <v>462.7</v>
      </c>
      <c r="H89" s="11">
        <f>SUM(H84,H88)</f>
        <v>5.74</v>
      </c>
    </row>
    <row r="90" spans="1:8" ht="15.75" thickBot="1">
      <c r="A90" s="3"/>
      <c r="B90" s="3"/>
      <c r="C90" s="3" t="s">
        <v>65</v>
      </c>
      <c r="D90" s="3"/>
      <c r="E90" s="3"/>
      <c r="F90" s="7"/>
      <c r="G90" s="10">
        <f>SUM(G55,G63,G74,G79,G89)-0.01</f>
        <v>8072.3999999999987</v>
      </c>
      <c r="H90" s="11">
        <f>SUM(H55,H63,H74,H79,H89)-0.01</f>
        <v>100</v>
      </c>
    </row>
    <row r="92" spans="1:8">
      <c r="C92" t="s">
        <v>66</v>
      </c>
    </row>
    <row r="94" spans="1:8">
      <c r="B94" s="5">
        <v>1</v>
      </c>
      <c r="C94" t="s">
        <v>68</v>
      </c>
    </row>
    <row r="95" spans="1:8">
      <c r="B95" s="5">
        <v>2</v>
      </c>
      <c r="C95" t="s">
        <v>70</v>
      </c>
    </row>
    <row r="96" spans="1:8">
      <c r="B96" s="5">
        <v>3</v>
      </c>
      <c r="C96" s="12" t="s">
        <v>309</v>
      </c>
    </row>
    <row r="97" spans="2:3">
      <c r="B97" s="4"/>
      <c r="C97" s="12" t="s">
        <v>310</v>
      </c>
    </row>
    <row r="98" spans="2:3">
      <c r="B98" s="4"/>
      <c r="C98" s="12" t="s">
        <v>311</v>
      </c>
    </row>
    <row r="99" spans="2:3">
      <c r="B99" s="4"/>
      <c r="C99" s="12" t="s">
        <v>312</v>
      </c>
    </row>
    <row r="100" spans="2:3">
      <c r="B100" s="5">
        <v>4</v>
      </c>
      <c r="C100" s="12" t="s">
        <v>348</v>
      </c>
    </row>
    <row r="101" spans="2:3">
      <c r="B101" s="4"/>
      <c r="C101" s="12" t="s">
        <v>349</v>
      </c>
    </row>
    <row r="102" spans="2:3">
      <c r="B102" s="4"/>
      <c r="C102" s="12" t="s">
        <v>350</v>
      </c>
    </row>
    <row r="103" spans="2:3">
      <c r="B103" s="4"/>
      <c r="C103" s="12" t="s">
        <v>351</v>
      </c>
    </row>
    <row r="104" spans="2:3">
      <c r="B104" s="5">
        <v>5</v>
      </c>
      <c r="C104" t="s">
        <v>74</v>
      </c>
    </row>
    <row r="105" spans="2:3">
      <c r="B105" s="4"/>
      <c r="C105" t="s">
        <v>75</v>
      </c>
    </row>
    <row r="106" spans="2:3">
      <c r="B106" s="5">
        <v>6</v>
      </c>
      <c r="C106" t="s">
        <v>77</v>
      </c>
    </row>
    <row r="107" spans="2:3">
      <c r="B107" s="5">
        <v>7</v>
      </c>
      <c r="C107" t="s">
        <v>79</v>
      </c>
    </row>
    <row r="108" spans="2:3">
      <c r="B108" s="5">
        <v>8</v>
      </c>
      <c r="C108" s="12" t="s">
        <v>408</v>
      </c>
    </row>
    <row r="109" spans="2:3">
      <c r="B109" s="5">
        <v>9</v>
      </c>
      <c r="C109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05"/>
  <sheetViews>
    <sheetView zoomScaleNormal="100" workbookViewId="0">
      <selection activeCell="A10" sqref="A10:H10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174</v>
      </c>
    </row>
    <row r="3" spans="1:8">
      <c r="C3" t="s">
        <v>2</v>
      </c>
    </row>
    <row r="5" spans="1:8">
      <c r="C5" t="s">
        <v>256</v>
      </c>
    </row>
    <row r="6" spans="1:8">
      <c r="C6" t="s">
        <v>257</v>
      </c>
    </row>
    <row r="7" spans="1:8">
      <c r="C7" t="s">
        <v>258</v>
      </c>
    </row>
    <row r="8" spans="1:8">
      <c r="C8" t="s">
        <v>259</v>
      </c>
    </row>
    <row r="10" spans="1:8" ht="30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420</v>
      </c>
      <c r="H10" s="15" t="s">
        <v>9</v>
      </c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 t="s">
        <v>10</v>
      </c>
      <c r="D12" s="3"/>
      <c r="E12" s="3"/>
      <c r="F12" s="3"/>
      <c r="G12" s="3"/>
      <c r="H12" s="3"/>
    </row>
    <row r="13" spans="1:8">
      <c r="A13" s="3"/>
      <c r="B13" s="3"/>
      <c r="C13" s="3" t="s">
        <v>11</v>
      </c>
      <c r="D13" s="3"/>
      <c r="E13" s="3"/>
      <c r="F13" s="3"/>
      <c r="G13" s="3"/>
      <c r="H13" s="3"/>
    </row>
    <row r="14" spans="1:8">
      <c r="A14" s="3">
        <v>1</v>
      </c>
      <c r="B14" s="3" t="s">
        <v>12</v>
      </c>
      <c r="C14" s="3" t="s">
        <v>13</v>
      </c>
      <c r="D14" s="3" t="s">
        <v>227</v>
      </c>
      <c r="E14" s="3" t="s">
        <v>230</v>
      </c>
      <c r="F14" s="3">
        <v>67574</v>
      </c>
      <c r="G14" s="3">
        <v>565.59</v>
      </c>
      <c r="H14" s="3">
        <v>9.59</v>
      </c>
    </row>
    <row r="15" spans="1:8">
      <c r="A15" s="3">
        <v>2</v>
      </c>
      <c r="B15" s="3" t="s">
        <v>93</v>
      </c>
      <c r="C15" s="3" t="s">
        <v>94</v>
      </c>
      <c r="D15" s="3" t="s">
        <v>227</v>
      </c>
      <c r="E15" s="3" t="str">
        <f>VLOOKUP(B15,'[1]NSE Listed companies'!$D:$J,5,FALSE)</f>
        <v>PHARMACEUTICALS</v>
      </c>
      <c r="F15" s="3">
        <v>76620</v>
      </c>
      <c r="G15" s="3">
        <v>356.86</v>
      </c>
      <c r="H15" s="3">
        <v>6.05</v>
      </c>
    </row>
    <row r="16" spans="1:8">
      <c r="A16" s="3">
        <v>3</v>
      </c>
      <c r="B16" s="3" t="s">
        <v>17</v>
      </c>
      <c r="C16" s="3" t="s">
        <v>18</v>
      </c>
      <c r="D16" s="3" t="s">
        <v>227</v>
      </c>
      <c r="E16" s="3" t="str">
        <f>VLOOKUP(B16,'[1]NSE Listed companies'!$D:$J,5,FALSE)</f>
        <v>SOFTWARE</v>
      </c>
      <c r="F16" s="3">
        <v>38030</v>
      </c>
      <c r="G16" s="3">
        <v>350.09</v>
      </c>
      <c r="H16" s="3">
        <v>5.93</v>
      </c>
    </row>
    <row r="17" spans="1:8">
      <c r="A17" s="3">
        <v>4</v>
      </c>
      <c r="B17" s="3" t="s">
        <v>19</v>
      </c>
      <c r="C17" s="3" t="s">
        <v>20</v>
      </c>
      <c r="D17" s="3" t="s">
        <v>227</v>
      </c>
      <c r="E17" s="3" t="str">
        <f>VLOOKUP(B17,'[1]NSE Listed companies'!$D:$J,5,FALSE)</f>
        <v>FINANCE</v>
      </c>
      <c r="F17" s="3">
        <v>1841867</v>
      </c>
      <c r="G17" s="3">
        <v>333.38</v>
      </c>
      <c r="H17" s="3">
        <v>5.65</v>
      </c>
    </row>
    <row r="18" spans="1:8">
      <c r="A18" s="3">
        <v>5</v>
      </c>
      <c r="B18" s="3" t="s">
        <v>156</v>
      </c>
      <c r="C18" s="3" t="s">
        <v>157</v>
      </c>
      <c r="D18" s="3" t="s">
        <v>227</v>
      </c>
      <c r="E18" s="3" t="str">
        <f>VLOOKUP(B18,'[1]NSE Listed companies'!$D:$J,5,FALSE)</f>
        <v>SOFTWARE</v>
      </c>
      <c r="F18" s="3">
        <v>33384</v>
      </c>
      <c r="G18" s="3">
        <v>287.35000000000002</v>
      </c>
      <c r="H18" s="3">
        <v>4.87</v>
      </c>
    </row>
    <row r="19" spans="1:8">
      <c r="A19" s="3">
        <v>6</v>
      </c>
      <c r="B19" s="3" t="s">
        <v>152</v>
      </c>
      <c r="C19" s="3" t="s">
        <v>153</v>
      </c>
      <c r="D19" s="3" t="s">
        <v>227</v>
      </c>
      <c r="E19" s="3" t="str">
        <f>VLOOKUP(B19,'[1]NSE Listed companies'!$D:$J,5,FALSE)</f>
        <v>PHARMACEUTICALS</v>
      </c>
      <c r="F19" s="3">
        <v>52850</v>
      </c>
      <c r="G19" s="3">
        <v>262.89999999999998</v>
      </c>
      <c r="H19" s="3">
        <v>4.46</v>
      </c>
    </row>
    <row r="20" spans="1:8">
      <c r="A20" s="3">
        <v>7</v>
      </c>
      <c r="B20" s="3" t="s">
        <v>15</v>
      </c>
      <c r="C20" s="3" t="s">
        <v>16</v>
      </c>
      <c r="D20" s="3" t="s">
        <v>227</v>
      </c>
      <c r="E20" s="3" t="str">
        <f>VLOOKUP(B20,'[1]NSE Listed companies'!$D:$J,5,FALSE)</f>
        <v>FERROUS METALS</v>
      </c>
      <c r="F20" s="3">
        <v>57800</v>
      </c>
      <c r="G20" s="3">
        <v>250.53</v>
      </c>
      <c r="H20" s="3">
        <v>4.25</v>
      </c>
    </row>
    <row r="21" spans="1:8">
      <c r="A21" s="3">
        <v>8</v>
      </c>
      <c r="B21" s="3" t="s">
        <v>27</v>
      </c>
      <c r="C21" s="3" t="s">
        <v>28</v>
      </c>
      <c r="D21" s="3" t="s">
        <v>227</v>
      </c>
      <c r="E21" s="3" t="str">
        <f>VLOOKUP(B21,'[1]NSE Listed companies'!$D:$J,5,FALSE)</f>
        <v>TELECOM - SERVICES</v>
      </c>
      <c r="F21" s="3">
        <v>55500</v>
      </c>
      <c r="G21" s="3">
        <v>240.73</v>
      </c>
      <c r="H21" s="3">
        <v>4.08</v>
      </c>
    </row>
    <row r="22" spans="1:8">
      <c r="A22" s="3">
        <v>9</v>
      </c>
      <c r="B22" s="3" t="s">
        <v>89</v>
      </c>
      <c r="C22" s="3" t="s">
        <v>90</v>
      </c>
      <c r="D22" s="3" t="s">
        <v>227</v>
      </c>
      <c r="E22" s="3" t="str">
        <f>VLOOKUP(B22,'[1]NSE Listed companies'!$D:$J,5,FALSE)</f>
        <v>CHEMICALS</v>
      </c>
      <c r="F22" s="3">
        <v>87500</v>
      </c>
      <c r="G22" s="3">
        <v>233.8</v>
      </c>
      <c r="H22" s="3">
        <v>3.96</v>
      </c>
    </row>
    <row r="23" spans="1:8">
      <c r="A23" s="3">
        <v>10</v>
      </c>
      <c r="B23" s="3" t="s">
        <v>175</v>
      </c>
      <c r="C23" s="3" t="s">
        <v>176</v>
      </c>
      <c r="D23" s="3" t="s">
        <v>227</v>
      </c>
      <c r="E23" s="3" t="str">
        <f>VLOOKUP(B23,'[1]NSE Listed companies'!$D:$J,5,FALSE)</f>
        <v>CONSUMER DURABLES</v>
      </c>
      <c r="F23" s="3">
        <v>100000</v>
      </c>
      <c r="G23" s="3">
        <v>207.8</v>
      </c>
      <c r="H23" s="3">
        <v>3.52</v>
      </c>
    </row>
    <row r="24" spans="1:8">
      <c r="A24" s="3">
        <v>11</v>
      </c>
      <c r="B24" s="3" t="s">
        <v>158</v>
      </c>
      <c r="C24" s="3" t="s">
        <v>159</v>
      </c>
      <c r="D24" s="3" t="s">
        <v>227</v>
      </c>
      <c r="E24" s="3" t="str">
        <f>VLOOKUP(B24,'[1]NSE Listed companies'!$D:$J,5,FALSE)</f>
        <v>TEXTILE PRODUCTS</v>
      </c>
      <c r="F24" s="3">
        <v>27602</v>
      </c>
      <c r="G24" s="3">
        <v>203.98</v>
      </c>
      <c r="H24" s="3">
        <v>3.46</v>
      </c>
    </row>
    <row r="25" spans="1:8">
      <c r="A25" s="3">
        <v>12</v>
      </c>
      <c r="B25" s="3" t="s">
        <v>160</v>
      </c>
      <c r="C25" s="3" t="s">
        <v>161</v>
      </c>
      <c r="D25" s="3" t="s">
        <v>227</v>
      </c>
      <c r="E25" s="3" t="str">
        <f>VLOOKUP(B25,'[1]NSE Listed companies'!$D:$J,5,FALSE)</f>
        <v>PHARMACEUTICALS</v>
      </c>
      <c r="F25" s="3">
        <v>14459</v>
      </c>
      <c r="G25" s="3">
        <v>173.1</v>
      </c>
      <c r="H25" s="3">
        <v>2.93</v>
      </c>
    </row>
    <row r="26" spans="1:8">
      <c r="A26" s="3">
        <v>13</v>
      </c>
      <c r="B26" s="3" t="s">
        <v>101</v>
      </c>
      <c r="C26" s="3" t="s">
        <v>102</v>
      </c>
      <c r="D26" s="3" t="s">
        <v>227</v>
      </c>
      <c r="E26" s="3" t="str">
        <f>VLOOKUP(B26,'[1]NSE Listed companies'!$D:$J,5,FALSE)</f>
        <v>PESTICIDES</v>
      </c>
      <c r="F26" s="3">
        <v>1991</v>
      </c>
      <c r="G26" s="3">
        <v>171.63</v>
      </c>
      <c r="H26" s="3">
        <v>2.91</v>
      </c>
    </row>
    <row r="27" spans="1:8">
      <c r="A27" s="3">
        <v>14</v>
      </c>
      <c r="B27" s="3" t="s">
        <v>29</v>
      </c>
      <c r="C27" s="3" t="s">
        <v>30</v>
      </c>
      <c r="D27" s="3" t="s">
        <v>227</v>
      </c>
      <c r="E27" s="3" t="str">
        <f>VLOOKUP(B27,'[1]NSE Listed companies'!$D:$J,5,FALSE)</f>
        <v>CEMENT</v>
      </c>
      <c r="F27" s="3">
        <v>20000</v>
      </c>
      <c r="G27" s="3">
        <v>168.57</v>
      </c>
      <c r="H27" s="3">
        <v>2.86</v>
      </c>
    </row>
    <row r="28" spans="1:8">
      <c r="A28" s="3">
        <v>15</v>
      </c>
      <c r="B28" s="3" t="s">
        <v>154</v>
      </c>
      <c r="C28" s="3" t="s">
        <v>155</v>
      </c>
      <c r="D28" s="3" t="s">
        <v>227</v>
      </c>
      <c r="E28" s="3" t="str">
        <f>VLOOKUP(B28,'[1]NSE Listed companies'!$D:$J,5,FALSE)</f>
        <v>PHARMACEUTICALS</v>
      </c>
      <c r="F28" s="3">
        <v>21910</v>
      </c>
      <c r="G28" s="3">
        <v>151.24</v>
      </c>
      <c r="H28" s="3">
        <v>2.56</v>
      </c>
    </row>
    <row r="29" spans="1:8">
      <c r="A29" s="3">
        <v>16</v>
      </c>
      <c r="B29" s="3" t="s">
        <v>21</v>
      </c>
      <c r="C29" s="3" t="s">
        <v>22</v>
      </c>
      <c r="D29" s="3" t="s">
        <v>227</v>
      </c>
      <c r="E29" s="3" t="str">
        <f>VLOOKUP(B29,'[1]NSE Listed companies'!$D:$J,5,FALSE)</f>
        <v>CHEMICALS</v>
      </c>
      <c r="F29" s="3">
        <v>17400</v>
      </c>
      <c r="G29" s="3">
        <v>145.26</v>
      </c>
      <c r="H29" s="3">
        <v>2.46</v>
      </c>
    </row>
    <row r="30" spans="1:8">
      <c r="A30" s="3">
        <v>17</v>
      </c>
      <c r="B30" s="3" t="s">
        <v>164</v>
      </c>
      <c r="C30" s="3" t="s">
        <v>165</v>
      </c>
      <c r="D30" s="3" t="s">
        <v>227</v>
      </c>
      <c r="E30" s="3" t="str">
        <f>VLOOKUP(B30,'[1]NSE Listed companies'!$D:$J,5,FALSE)</f>
        <v>SERVICES</v>
      </c>
      <c r="F30" s="3">
        <v>22000</v>
      </c>
      <c r="G30" s="3">
        <v>143.36000000000001</v>
      </c>
      <c r="H30" s="3">
        <v>2.4300000000000002</v>
      </c>
    </row>
    <row r="31" spans="1:8">
      <c r="A31" s="3">
        <v>18</v>
      </c>
      <c r="B31" s="3" t="s">
        <v>39</v>
      </c>
      <c r="C31" s="3" t="s">
        <v>40</v>
      </c>
      <c r="D31" s="3" t="s">
        <v>227</v>
      </c>
      <c r="E31" s="3" t="str">
        <f>VLOOKUP(B31,'[1]NSE Listed companies'!$D:$J,5,FALSE)</f>
        <v>POWER</v>
      </c>
      <c r="F31" s="3">
        <v>294000</v>
      </c>
      <c r="G31" s="3">
        <v>138.18</v>
      </c>
      <c r="H31" s="3">
        <v>2.34</v>
      </c>
    </row>
    <row r="32" spans="1:8">
      <c r="A32" s="3">
        <v>19</v>
      </c>
      <c r="B32" s="3" t="s">
        <v>43</v>
      </c>
      <c r="C32" s="3" t="s">
        <v>44</v>
      </c>
      <c r="D32" s="3" t="s">
        <v>227</v>
      </c>
      <c r="E32" s="3" t="str">
        <f>VLOOKUP(B32,'[1]NSE Listed companies'!$D:$J,5,FALSE)</f>
        <v>CHEMICALS</v>
      </c>
      <c r="F32" s="3">
        <v>91665</v>
      </c>
      <c r="G32" s="3">
        <v>135.07</v>
      </c>
      <c r="H32" s="3">
        <v>2.29</v>
      </c>
    </row>
    <row r="33" spans="1:8">
      <c r="A33" s="3">
        <v>20</v>
      </c>
      <c r="B33" s="3" t="s">
        <v>45</v>
      </c>
      <c r="C33" s="3" t="s">
        <v>46</v>
      </c>
      <c r="D33" s="3" t="s">
        <v>227</v>
      </c>
      <c r="E33" s="3" t="str">
        <f>VLOOKUP(B33,'[1]NSE Listed companies'!$D:$J,5,FALSE)</f>
        <v>INDUSTRIAL CAPITAL GOODS</v>
      </c>
      <c r="F33" s="3">
        <v>60500</v>
      </c>
      <c r="G33" s="3">
        <v>123.24</v>
      </c>
      <c r="H33" s="3">
        <v>2.09</v>
      </c>
    </row>
    <row r="34" spans="1:8">
      <c r="A34" s="3">
        <v>21</v>
      </c>
      <c r="B34" s="3" t="s">
        <v>25</v>
      </c>
      <c r="C34" s="3" t="s">
        <v>26</v>
      </c>
      <c r="D34" s="3" t="s">
        <v>227</v>
      </c>
      <c r="E34" s="3" t="str">
        <f>VLOOKUP(B34,'[1]NSE Listed companies'!$D:$J,5,FALSE)</f>
        <v>INDUSTRIAL PRODUCTS</v>
      </c>
      <c r="F34" s="3">
        <v>36575</v>
      </c>
      <c r="G34" s="3">
        <v>122.14</v>
      </c>
      <c r="H34" s="3">
        <v>2.0699999999999998</v>
      </c>
    </row>
    <row r="35" spans="1:8">
      <c r="A35" s="3">
        <v>22</v>
      </c>
      <c r="B35" s="3" t="s">
        <v>172</v>
      </c>
      <c r="C35" s="3" t="s">
        <v>173</v>
      </c>
      <c r="D35" s="3" t="s">
        <v>227</v>
      </c>
      <c r="E35" s="3" t="str">
        <f>VLOOKUP(B35,'[1]NSE Listed companies'!$D:$J,5,FALSE)</f>
        <v>TRADING</v>
      </c>
      <c r="F35" s="3">
        <v>65000</v>
      </c>
      <c r="G35" s="3">
        <v>95.55</v>
      </c>
      <c r="H35" s="3">
        <v>1.62</v>
      </c>
    </row>
    <row r="36" spans="1:8">
      <c r="A36" s="3">
        <v>23</v>
      </c>
      <c r="B36" s="3" t="s">
        <v>177</v>
      </c>
      <c r="C36" s="3" t="s">
        <v>178</v>
      </c>
      <c r="D36" s="3" t="s">
        <v>227</v>
      </c>
      <c r="E36" s="3" t="str">
        <f>VLOOKUP(B36,'[1]NSE Listed companies'!$D:$J,5,FALSE)</f>
        <v>PHARMACEUTICALS</v>
      </c>
      <c r="F36" s="3">
        <v>1826</v>
      </c>
      <c r="G36" s="3">
        <v>93.87</v>
      </c>
      <c r="H36" s="3">
        <v>1.59</v>
      </c>
    </row>
    <row r="37" spans="1:8">
      <c r="A37" s="3">
        <v>24</v>
      </c>
      <c r="B37" s="3" t="s">
        <v>168</v>
      </c>
      <c r="C37" s="3" t="s">
        <v>169</v>
      </c>
      <c r="D37" s="3" t="s">
        <v>227</v>
      </c>
      <c r="E37" s="3" t="str">
        <f>VLOOKUP(B37,'[1]NSE Listed companies'!$D:$J,5,FALSE)</f>
        <v>PAPER</v>
      </c>
      <c r="F37" s="3">
        <v>24100</v>
      </c>
      <c r="G37" s="3">
        <v>73.67</v>
      </c>
      <c r="H37" s="3">
        <v>1.25</v>
      </c>
    </row>
    <row r="38" spans="1:8">
      <c r="A38" s="3">
        <v>25</v>
      </c>
      <c r="B38" s="3" t="s">
        <v>166</v>
      </c>
      <c r="C38" s="3" t="s">
        <v>167</v>
      </c>
      <c r="D38" s="3" t="s">
        <v>227</v>
      </c>
      <c r="E38" s="3" t="str">
        <f>VLOOKUP(B38,'[1]NSE Listed companies'!$D:$J,5,FALSE)</f>
        <v>PHARMACEUTICALS</v>
      </c>
      <c r="F38" s="3">
        <v>12700</v>
      </c>
      <c r="G38" s="3">
        <v>56.88</v>
      </c>
      <c r="H38" s="3">
        <v>0.96</v>
      </c>
    </row>
    <row r="39" spans="1:8">
      <c r="A39" s="3">
        <v>26</v>
      </c>
      <c r="B39" s="3" t="s">
        <v>122</v>
      </c>
      <c r="C39" s="3" t="s">
        <v>123</v>
      </c>
      <c r="D39" s="3" t="s">
        <v>227</v>
      </c>
      <c r="E39" s="3" t="str">
        <f>VLOOKUP(B39,'[1]NSE Listed companies'!$D:$J,5,FALSE)</f>
        <v>CEMENT</v>
      </c>
      <c r="F39" s="3">
        <v>1100</v>
      </c>
      <c r="G39" s="3">
        <v>50.31</v>
      </c>
      <c r="H39" s="3">
        <v>0.85</v>
      </c>
    </row>
    <row r="40" spans="1:8">
      <c r="A40" s="3">
        <v>27</v>
      </c>
      <c r="B40" s="3" t="s">
        <v>170</v>
      </c>
      <c r="C40" s="3" t="s">
        <v>171</v>
      </c>
      <c r="D40" s="3" t="s">
        <v>227</v>
      </c>
      <c r="E40" s="3" t="str">
        <f>VLOOKUP(B40,'[1]NSE Listed companies'!$D:$J,5,FALSE)</f>
        <v>PHARMACEUTICALS</v>
      </c>
      <c r="F40" s="3">
        <v>4000</v>
      </c>
      <c r="G40" s="3">
        <v>45.49</v>
      </c>
      <c r="H40" s="3">
        <v>0.77</v>
      </c>
    </row>
    <row r="41" spans="1:8">
      <c r="A41" s="3">
        <v>28</v>
      </c>
      <c r="B41" s="3" t="s">
        <v>179</v>
      </c>
      <c r="C41" s="3" t="s">
        <v>180</v>
      </c>
      <c r="D41" s="3" t="s">
        <v>227</v>
      </c>
      <c r="E41" s="3" t="str">
        <f>VLOOKUP(B41,'[1]NSE Listed companies'!$D:$J,5,FALSE)</f>
        <v>CHEMICALS</v>
      </c>
      <c r="F41" s="3">
        <v>8500</v>
      </c>
      <c r="G41" s="3">
        <v>44.54</v>
      </c>
      <c r="H41" s="3">
        <v>0.75</v>
      </c>
    </row>
    <row r="42" spans="1:8">
      <c r="A42" s="3">
        <v>29</v>
      </c>
      <c r="B42" s="3" t="s">
        <v>181</v>
      </c>
      <c r="C42" s="3" t="s">
        <v>182</v>
      </c>
      <c r="D42" s="3" t="s">
        <v>227</v>
      </c>
      <c r="E42" s="3" t="s">
        <v>231</v>
      </c>
      <c r="F42" s="3">
        <v>12000</v>
      </c>
      <c r="G42" s="3">
        <v>37.659999999999997</v>
      </c>
      <c r="H42" s="3">
        <v>0.64</v>
      </c>
    </row>
    <row r="43" spans="1:8">
      <c r="A43" s="3">
        <v>30</v>
      </c>
      <c r="B43" s="3" t="s">
        <v>183</v>
      </c>
      <c r="C43" s="3" t="s">
        <v>184</v>
      </c>
      <c r="D43" s="3" t="s">
        <v>227</v>
      </c>
      <c r="E43" s="3" t="str">
        <f>VLOOKUP(B43,'[1]NSE Listed companies'!$D:$J,5,FALSE)</f>
        <v>PHARMACEUTICALS</v>
      </c>
      <c r="F43" s="3">
        <v>7500</v>
      </c>
      <c r="G43" s="3">
        <v>24.19</v>
      </c>
      <c r="H43" s="3">
        <v>0.41</v>
      </c>
    </row>
    <row r="44" spans="1:8">
      <c r="A44" s="3">
        <v>31</v>
      </c>
      <c r="B44" s="3" t="s">
        <v>185</v>
      </c>
      <c r="C44" s="3" t="s">
        <v>186</v>
      </c>
      <c r="D44" s="3" t="s">
        <v>227</v>
      </c>
      <c r="E44" s="3" t="str">
        <f>VLOOKUP(B44,'[1]NSE Listed companies'!$D:$J,5,FALSE)</f>
        <v>FERROUS METALS</v>
      </c>
      <c r="F44" s="3">
        <v>5671</v>
      </c>
      <c r="G44" s="3">
        <v>19.89</v>
      </c>
      <c r="H44" s="3">
        <v>0.34</v>
      </c>
    </row>
    <row r="45" spans="1:8">
      <c r="A45" s="3">
        <v>32</v>
      </c>
      <c r="B45" s="3" t="s">
        <v>187</v>
      </c>
      <c r="C45" s="3" t="s">
        <v>188</v>
      </c>
      <c r="D45" s="3" t="s">
        <v>227</v>
      </c>
      <c r="E45" s="3" t="str">
        <f>VLOOKUP(B45,'[1]NSE Listed companies'!$D:$J,5,FALSE)</f>
        <v>INDUSTRIAL CAPITAL GOODS</v>
      </c>
      <c r="F45" s="3">
        <v>7374</v>
      </c>
      <c r="G45" s="3">
        <v>15.11</v>
      </c>
      <c r="H45" s="3">
        <v>0.26</v>
      </c>
    </row>
    <row r="46" spans="1:8">
      <c r="A46" s="3">
        <v>33</v>
      </c>
      <c r="B46" s="3" t="s">
        <v>189</v>
      </c>
      <c r="C46" s="3" t="s">
        <v>190</v>
      </c>
      <c r="D46" s="3" t="s">
        <v>227</v>
      </c>
      <c r="E46" s="3" t="str">
        <f>VLOOKUP(B46,'[1]NSE Listed companies'!$D:$J,5,FALSE)</f>
        <v>INDUSTRIAL PRODUCTS</v>
      </c>
      <c r="F46" s="3">
        <v>3300</v>
      </c>
      <c r="G46" s="3">
        <v>7.15</v>
      </c>
      <c r="H46" s="3">
        <v>0.12</v>
      </c>
    </row>
    <row r="47" spans="1:8">
      <c r="A47" s="3"/>
      <c r="B47" s="3"/>
      <c r="C47" s="3" t="s">
        <v>47</v>
      </c>
      <c r="D47" s="3"/>
      <c r="E47" s="3"/>
      <c r="F47" s="3"/>
      <c r="G47" s="3">
        <f>SUM(G14:G46)+0.01</f>
        <v>5329.1200000000008</v>
      </c>
      <c r="H47" s="3">
        <f>SUM(H14:H46)</f>
        <v>90.320000000000007</v>
      </c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 t="s">
        <v>48</v>
      </c>
      <c r="D49" s="3" t="s">
        <v>228</v>
      </c>
      <c r="E49" s="3" t="s">
        <v>228</v>
      </c>
      <c r="F49" s="3" t="s">
        <v>228</v>
      </c>
      <c r="G49" s="3" t="s">
        <v>228</v>
      </c>
      <c r="H49" s="3" t="s">
        <v>228</v>
      </c>
    </row>
    <row r="50" spans="1:8" ht="15.75" thickBot="1">
      <c r="A50" s="3"/>
      <c r="B50" s="3"/>
      <c r="C50" s="3" t="s">
        <v>47</v>
      </c>
      <c r="D50" s="3"/>
      <c r="E50" s="3"/>
      <c r="F50" s="3"/>
      <c r="G50" s="8"/>
      <c r="H50" s="8"/>
    </row>
    <row r="51" spans="1:8" ht="15.75" thickBot="1">
      <c r="A51" s="3"/>
      <c r="B51" s="3"/>
      <c r="C51" s="3" t="s">
        <v>49</v>
      </c>
      <c r="D51" s="3"/>
      <c r="E51" s="3"/>
      <c r="F51" s="7"/>
      <c r="G51" s="10">
        <f>SUM(G47,G50)</f>
        <v>5329.1200000000008</v>
      </c>
      <c r="H51" s="11">
        <f>SUM(H47,H50)</f>
        <v>90.320000000000007</v>
      </c>
    </row>
    <row r="52" spans="1:8">
      <c r="A52" s="3"/>
      <c r="B52" s="3"/>
      <c r="C52" s="3"/>
      <c r="D52" s="3"/>
      <c r="E52" s="3"/>
      <c r="F52" s="3"/>
      <c r="G52" s="9"/>
      <c r="H52" s="9"/>
    </row>
    <row r="53" spans="1:8">
      <c r="A53" s="3"/>
      <c r="B53" s="3"/>
      <c r="C53" s="3" t="s">
        <v>50</v>
      </c>
      <c r="D53" s="3"/>
      <c r="E53" s="3"/>
      <c r="F53" s="3"/>
      <c r="G53" s="3"/>
      <c r="H53" s="3"/>
    </row>
    <row r="54" spans="1:8">
      <c r="A54" s="3"/>
      <c r="B54" s="3"/>
      <c r="C54" s="3" t="s">
        <v>51</v>
      </c>
      <c r="D54" s="3" t="s">
        <v>228</v>
      </c>
      <c r="E54" s="3" t="s">
        <v>228</v>
      </c>
      <c r="F54" s="3" t="s">
        <v>228</v>
      </c>
      <c r="G54" s="3" t="s">
        <v>228</v>
      </c>
      <c r="H54" s="3" t="s">
        <v>228</v>
      </c>
    </row>
    <row r="55" spans="1:8">
      <c r="A55" s="3"/>
      <c r="B55" s="3"/>
      <c r="C55" s="3" t="s">
        <v>47</v>
      </c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 t="s">
        <v>52</v>
      </c>
      <c r="D57" s="3" t="s">
        <v>228</v>
      </c>
      <c r="E57" s="3" t="s">
        <v>228</v>
      </c>
      <c r="F57" s="3" t="s">
        <v>228</v>
      </c>
      <c r="G57" s="3" t="s">
        <v>228</v>
      </c>
      <c r="H57" s="3" t="s">
        <v>228</v>
      </c>
    </row>
    <row r="58" spans="1:8" ht="15.75" thickBot="1">
      <c r="A58" s="3"/>
      <c r="B58" s="3"/>
      <c r="C58" s="3" t="s">
        <v>47</v>
      </c>
      <c r="D58" s="3"/>
      <c r="E58" s="3"/>
      <c r="F58" s="3"/>
      <c r="G58" s="8"/>
      <c r="H58" s="8"/>
    </row>
    <row r="59" spans="1:8" ht="15.75" thickBot="1">
      <c r="A59" s="3"/>
      <c r="B59" s="3"/>
      <c r="C59" s="3" t="s">
        <v>49</v>
      </c>
      <c r="D59" s="3"/>
      <c r="E59" s="3"/>
      <c r="F59" s="7"/>
      <c r="G59" s="10"/>
      <c r="H59" s="11"/>
    </row>
    <row r="60" spans="1:8">
      <c r="A60" s="3"/>
      <c r="B60" s="3"/>
      <c r="C60" s="3"/>
      <c r="D60" s="3"/>
      <c r="E60" s="3"/>
      <c r="F60" s="3"/>
      <c r="G60" s="9"/>
      <c r="H60" s="9"/>
    </row>
    <row r="61" spans="1:8">
      <c r="A61" s="3"/>
      <c r="B61" s="3"/>
      <c r="C61" s="3" t="s">
        <v>53</v>
      </c>
      <c r="D61" s="3"/>
      <c r="E61" s="3"/>
      <c r="F61" s="3"/>
      <c r="G61" s="3"/>
      <c r="H61" s="3"/>
    </row>
    <row r="62" spans="1:8">
      <c r="A62" s="3"/>
      <c r="B62" s="3"/>
      <c r="C62" s="3" t="s">
        <v>54</v>
      </c>
      <c r="D62" s="3" t="s">
        <v>228</v>
      </c>
      <c r="E62" s="3" t="s">
        <v>228</v>
      </c>
      <c r="F62" s="3" t="s">
        <v>228</v>
      </c>
      <c r="G62" s="3" t="s">
        <v>228</v>
      </c>
      <c r="H62" s="3" t="s">
        <v>228</v>
      </c>
    </row>
    <row r="63" spans="1:8">
      <c r="A63" s="3"/>
      <c r="B63" s="3"/>
      <c r="C63" s="3" t="s">
        <v>47</v>
      </c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 t="s">
        <v>55</v>
      </c>
      <c r="D65" s="3" t="s">
        <v>228</v>
      </c>
      <c r="E65" s="3" t="s">
        <v>228</v>
      </c>
      <c r="F65" s="3" t="s">
        <v>228</v>
      </c>
      <c r="G65" s="3" t="s">
        <v>228</v>
      </c>
      <c r="H65" s="3" t="s">
        <v>228</v>
      </c>
    </row>
    <row r="66" spans="1:8">
      <c r="A66" s="3"/>
      <c r="B66" s="3"/>
      <c r="C66" s="3" t="s">
        <v>47</v>
      </c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 t="s">
        <v>56</v>
      </c>
      <c r="D68" s="3" t="s">
        <v>228</v>
      </c>
      <c r="E68" s="3" t="s">
        <v>228</v>
      </c>
      <c r="F68" s="3" t="s">
        <v>228</v>
      </c>
      <c r="G68" s="3" t="s">
        <v>228</v>
      </c>
      <c r="H68" s="3" t="s">
        <v>228</v>
      </c>
    </row>
    <row r="69" spans="1:8" ht="15.75" thickBot="1">
      <c r="A69" s="3"/>
      <c r="B69" s="3"/>
      <c r="C69" s="3" t="s">
        <v>47</v>
      </c>
      <c r="D69" s="3"/>
      <c r="E69" s="3"/>
      <c r="F69" s="3"/>
      <c r="G69" s="8"/>
      <c r="H69" s="8"/>
    </row>
    <row r="70" spans="1:8" ht="15.75" thickBot="1">
      <c r="A70" s="3"/>
      <c r="B70" s="3"/>
      <c r="C70" s="3" t="s">
        <v>49</v>
      </c>
      <c r="D70" s="3"/>
      <c r="E70" s="3"/>
      <c r="F70" s="7"/>
      <c r="G70" s="10"/>
      <c r="H70" s="11"/>
    </row>
    <row r="71" spans="1:8">
      <c r="A71" s="3"/>
      <c r="B71" s="3"/>
      <c r="C71" s="3"/>
      <c r="D71" s="3"/>
      <c r="E71" s="3"/>
      <c r="F71" s="3"/>
      <c r="G71" s="9"/>
      <c r="H71" s="9"/>
    </row>
    <row r="72" spans="1:8">
      <c r="A72" s="3"/>
      <c r="B72" s="3"/>
      <c r="C72" s="3" t="s">
        <v>57</v>
      </c>
      <c r="D72" s="3"/>
      <c r="E72" s="3"/>
      <c r="F72" s="3"/>
      <c r="G72" s="3"/>
      <c r="H72" s="3"/>
    </row>
    <row r="73" spans="1:8">
      <c r="A73" s="3"/>
      <c r="B73" s="3"/>
      <c r="C73" s="3" t="s">
        <v>58</v>
      </c>
      <c r="D73" s="3" t="s">
        <v>228</v>
      </c>
      <c r="E73" s="3" t="s">
        <v>228</v>
      </c>
      <c r="F73" s="3" t="s">
        <v>228</v>
      </c>
      <c r="G73" s="3" t="s">
        <v>228</v>
      </c>
      <c r="H73" s="3" t="s">
        <v>228</v>
      </c>
    </row>
    <row r="74" spans="1:8">
      <c r="A74" s="3"/>
      <c r="B74" s="3"/>
      <c r="C74" s="3" t="s">
        <v>47</v>
      </c>
      <c r="D74" s="3"/>
      <c r="E74" s="3"/>
      <c r="F74" s="3"/>
      <c r="G74" s="3"/>
      <c r="H74" s="3"/>
    </row>
    <row r="75" spans="1:8">
      <c r="A75" s="3"/>
      <c r="B75" s="3"/>
      <c r="C75" s="3" t="s">
        <v>49</v>
      </c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 t="s">
        <v>59</v>
      </c>
      <c r="D77" s="3"/>
      <c r="E77" s="3"/>
      <c r="F77" s="3"/>
      <c r="G77" s="3"/>
      <c r="H77" s="3"/>
    </row>
    <row r="78" spans="1:8">
      <c r="A78" s="3"/>
      <c r="B78" s="3"/>
      <c r="C78" s="3" t="s">
        <v>60</v>
      </c>
      <c r="D78" s="3"/>
      <c r="E78" s="3"/>
      <c r="F78" s="3"/>
      <c r="G78" s="3"/>
      <c r="H78" s="3"/>
    </row>
    <row r="79" spans="1:8">
      <c r="A79" s="3">
        <f>+A46+1</f>
        <v>34</v>
      </c>
      <c r="B79" s="3" t="s">
        <v>61</v>
      </c>
      <c r="C79" s="3" t="s">
        <v>62</v>
      </c>
      <c r="D79" s="3" t="s">
        <v>14</v>
      </c>
      <c r="E79" s="3" t="s">
        <v>14</v>
      </c>
      <c r="F79" s="3">
        <v>8252</v>
      </c>
      <c r="G79" s="3">
        <v>825.06</v>
      </c>
      <c r="H79" s="3">
        <v>13.98</v>
      </c>
    </row>
    <row r="80" spans="1:8">
      <c r="A80" s="3"/>
      <c r="B80" s="3"/>
      <c r="C80" s="3" t="s">
        <v>47</v>
      </c>
      <c r="D80" s="3"/>
      <c r="E80" s="3"/>
      <c r="F80" s="3"/>
      <c r="G80" s="3">
        <f>SUM(G79:G79)</f>
        <v>825.06</v>
      </c>
      <c r="H80" s="3">
        <f>SUM(H79:H79)</f>
        <v>13.98</v>
      </c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 t="s">
        <v>63</v>
      </c>
      <c r="D82" s="3"/>
      <c r="E82" s="3"/>
      <c r="F82" s="3"/>
      <c r="G82" s="3"/>
      <c r="H82" s="3"/>
    </row>
    <row r="83" spans="1:8">
      <c r="A83" s="3"/>
      <c r="B83" s="3" t="s">
        <v>14</v>
      </c>
      <c r="C83" s="3" t="s">
        <v>64</v>
      </c>
      <c r="D83" s="3" t="s">
        <v>14</v>
      </c>
      <c r="E83" s="3" t="s">
        <v>14</v>
      </c>
      <c r="F83" s="3" t="s">
        <v>14</v>
      </c>
      <c r="G83" s="3">
        <v>-254.16</v>
      </c>
      <c r="H83" s="3">
        <v>-4.3099999999999996</v>
      </c>
    </row>
    <row r="84" spans="1:8" ht="15.75" thickBot="1">
      <c r="A84" s="3"/>
      <c r="B84" s="3"/>
      <c r="C84" s="3" t="s">
        <v>47</v>
      </c>
      <c r="D84" s="3"/>
      <c r="E84" s="3"/>
      <c r="F84" s="3"/>
      <c r="G84" s="8">
        <f>SUM(G83:G83)</f>
        <v>-254.16</v>
      </c>
      <c r="H84" s="8">
        <f>SUM(H83:H83)</f>
        <v>-4.3099999999999996</v>
      </c>
    </row>
    <row r="85" spans="1:8" ht="15.75" thickBot="1">
      <c r="A85" s="3"/>
      <c r="B85" s="3"/>
      <c r="C85" s="3" t="s">
        <v>49</v>
      </c>
      <c r="D85" s="3"/>
      <c r="E85" s="3"/>
      <c r="F85" s="7"/>
      <c r="G85" s="10">
        <f>SUM(G80,G84)</f>
        <v>570.9</v>
      </c>
      <c r="H85" s="11">
        <f>SUM(H80,H84)</f>
        <v>9.6700000000000017</v>
      </c>
    </row>
    <row r="86" spans="1:8" ht="15.75" thickBot="1">
      <c r="A86" s="3"/>
      <c r="B86" s="3"/>
      <c r="C86" s="3" t="s">
        <v>65</v>
      </c>
      <c r="D86" s="3"/>
      <c r="E86" s="3"/>
      <c r="F86" s="7"/>
      <c r="G86" s="10">
        <f>SUM(G51,G59,G70,G75,G85)+0.01</f>
        <v>5900.0300000000007</v>
      </c>
      <c r="H86" s="11">
        <f>SUM(H51,H59,H70,H75,H85)+0.01</f>
        <v>100.00000000000001</v>
      </c>
    </row>
    <row r="88" spans="1:8">
      <c r="C88" t="s">
        <v>66</v>
      </c>
    </row>
    <row r="90" spans="1:8">
      <c r="B90" t="s">
        <v>67</v>
      </c>
      <c r="C90" t="s">
        <v>68</v>
      </c>
    </row>
    <row r="91" spans="1:8">
      <c r="B91" t="s">
        <v>69</v>
      </c>
      <c r="C91" t="s">
        <v>70</v>
      </c>
    </row>
    <row r="92" spans="1:8">
      <c r="B92" t="s">
        <v>71</v>
      </c>
      <c r="C92" s="12" t="s">
        <v>313</v>
      </c>
    </row>
    <row r="93" spans="1:8">
      <c r="C93" s="12" t="s">
        <v>314</v>
      </c>
    </row>
    <row r="94" spans="1:8">
      <c r="C94" s="12" t="s">
        <v>315</v>
      </c>
    </row>
    <row r="95" spans="1:8">
      <c r="C95" s="12" t="s">
        <v>316</v>
      </c>
    </row>
    <row r="96" spans="1:8">
      <c r="B96" t="s">
        <v>72</v>
      </c>
      <c r="C96" s="12" t="s">
        <v>352</v>
      </c>
    </row>
    <row r="97" spans="2:3">
      <c r="C97" s="12" t="s">
        <v>353</v>
      </c>
    </row>
    <row r="98" spans="2:3">
      <c r="C98" s="12" t="s">
        <v>354</v>
      </c>
    </row>
    <row r="99" spans="2:3">
      <c r="C99" s="12" t="s">
        <v>355</v>
      </c>
    </row>
    <row r="100" spans="2:3">
      <c r="B100" t="s">
        <v>73</v>
      </c>
      <c r="C100" t="s">
        <v>74</v>
      </c>
    </row>
    <row r="101" spans="2:3">
      <c r="C101" t="s">
        <v>75</v>
      </c>
    </row>
    <row r="102" spans="2:3">
      <c r="B102" t="s">
        <v>76</v>
      </c>
      <c r="C102" t="s">
        <v>77</v>
      </c>
    </row>
    <row r="103" spans="2:3">
      <c r="B103" t="s">
        <v>78</v>
      </c>
      <c r="C103" t="s">
        <v>79</v>
      </c>
    </row>
    <row r="104" spans="2:3">
      <c r="B104" t="s">
        <v>80</v>
      </c>
      <c r="C104" s="12" t="s">
        <v>409</v>
      </c>
    </row>
    <row r="105" spans="2:3">
      <c r="B105" t="s">
        <v>81</v>
      </c>
      <c r="C105" t="s">
        <v>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6"/>
  <sheetViews>
    <sheetView zoomScaleNormal="100" workbookViewId="0">
      <selection activeCell="A9" sqref="A9:H9"/>
    </sheetView>
  </sheetViews>
  <sheetFormatPr defaultRowHeight="15"/>
  <cols>
    <col min="1" max="1" width="4.42578125" bestFit="1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>
      <c r="C1" s="1" t="s">
        <v>0</v>
      </c>
    </row>
    <row r="2" spans="1:8" ht="21">
      <c r="C2" s="2" t="s">
        <v>191</v>
      </c>
    </row>
    <row r="3" spans="1:8">
      <c r="C3" t="s">
        <v>2</v>
      </c>
    </row>
    <row r="5" spans="1:8">
      <c r="C5" t="s">
        <v>260</v>
      </c>
    </row>
    <row r="6" spans="1:8">
      <c r="C6" t="s">
        <v>261</v>
      </c>
    </row>
    <row r="7" spans="1:8">
      <c r="C7" t="s">
        <v>262</v>
      </c>
    </row>
    <row r="9" spans="1:8" ht="30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420</v>
      </c>
      <c r="H9" s="15" t="s">
        <v>9</v>
      </c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 t="s">
        <v>10</v>
      </c>
      <c r="D11" s="3"/>
      <c r="E11" s="3"/>
      <c r="F11" s="3"/>
      <c r="G11" s="3"/>
      <c r="H11" s="3"/>
    </row>
    <row r="12" spans="1:8">
      <c r="A12" s="3"/>
      <c r="B12" s="3"/>
      <c r="C12" s="3" t="s">
        <v>11</v>
      </c>
      <c r="D12" s="3"/>
      <c r="E12" s="3"/>
      <c r="F12" s="3"/>
      <c r="G12" s="3"/>
      <c r="H12" s="3"/>
    </row>
    <row r="13" spans="1:8">
      <c r="A13" s="3">
        <v>1</v>
      </c>
      <c r="B13" s="3" t="s">
        <v>12</v>
      </c>
      <c r="C13" s="3" t="s">
        <v>13</v>
      </c>
      <c r="D13" s="3" t="s">
        <v>227</v>
      </c>
      <c r="E13" s="3" t="s">
        <v>230</v>
      </c>
      <c r="F13" s="3">
        <v>15200</v>
      </c>
      <c r="G13" s="3">
        <v>127.22</v>
      </c>
      <c r="H13" s="3">
        <v>10.26</v>
      </c>
    </row>
    <row r="14" spans="1:8">
      <c r="A14" s="3">
        <v>2</v>
      </c>
      <c r="B14" s="3" t="s">
        <v>45</v>
      </c>
      <c r="C14" s="3" t="s">
        <v>46</v>
      </c>
      <c r="D14" s="3" t="s">
        <v>227</v>
      </c>
      <c r="E14" s="3" t="str">
        <f>VLOOKUP(B14,'[1]NSE Listed companies'!$D:$J,5,FALSE)</f>
        <v>INDUSTRIAL CAPITAL GOODS</v>
      </c>
      <c r="F14" s="3">
        <v>50000</v>
      </c>
      <c r="G14" s="3">
        <v>101.85</v>
      </c>
      <c r="H14" s="3">
        <v>8.2200000000000006</v>
      </c>
    </row>
    <row r="15" spans="1:8">
      <c r="A15" s="3">
        <v>3</v>
      </c>
      <c r="B15" s="3" t="s">
        <v>39</v>
      </c>
      <c r="C15" s="3" t="s">
        <v>40</v>
      </c>
      <c r="D15" s="3" t="s">
        <v>227</v>
      </c>
      <c r="E15" s="3" t="str">
        <f>VLOOKUP(B15,'[1]NSE Listed companies'!$D:$J,5,FALSE)</f>
        <v>POWER</v>
      </c>
      <c r="F15" s="3">
        <v>201000</v>
      </c>
      <c r="G15" s="3">
        <v>94.47</v>
      </c>
      <c r="H15" s="3">
        <v>7.62</v>
      </c>
    </row>
    <row r="16" spans="1:8">
      <c r="A16" s="3">
        <v>4</v>
      </c>
      <c r="B16" s="3" t="s">
        <v>19</v>
      </c>
      <c r="C16" s="3" t="s">
        <v>20</v>
      </c>
      <c r="D16" s="3" t="s">
        <v>227</v>
      </c>
      <c r="E16" s="3" t="str">
        <f>VLOOKUP(B16,'[1]NSE Listed companies'!$D:$J,5,FALSE)</f>
        <v>FINANCE</v>
      </c>
      <c r="F16" s="3">
        <v>493170</v>
      </c>
      <c r="G16" s="3">
        <v>89.26</v>
      </c>
      <c r="H16" s="3">
        <v>7.2</v>
      </c>
    </row>
    <row r="17" spans="1:8">
      <c r="A17" s="3">
        <v>5</v>
      </c>
      <c r="B17" s="3" t="s">
        <v>192</v>
      </c>
      <c r="C17" s="3" t="s">
        <v>193</v>
      </c>
      <c r="D17" s="3" t="s">
        <v>227</v>
      </c>
      <c r="E17" s="3" t="s">
        <v>59</v>
      </c>
      <c r="F17" s="3">
        <v>151500</v>
      </c>
      <c r="G17" s="3">
        <v>67.040000000000006</v>
      </c>
      <c r="H17" s="3">
        <v>5.41</v>
      </c>
    </row>
    <row r="18" spans="1:8">
      <c r="A18" s="3">
        <v>6</v>
      </c>
      <c r="B18" s="3" t="s">
        <v>194</v>
      </c>
      <c r="C18" s="3" t="s">
        <v>195</v>
      </c>
      <c r="D18" s="3" t="s">
        <v>227</v>
      </c>
      <c r="E18" s="3" t="s">
        <v>59</v>
      </c>
      <c r="F18" s="3">
        <v>1455</v>
      </c>
      <c r="G18" s="3">
        <v>66.430000000000007</v>
      </c>
      <c r="H18" s="3">
        <v>5.36</v>
      </c>
    </row>
    <row r="19" spans="1:8">
      <c r="A19" s="3">
        <v>7</v>
      </c>
      <c r="B19" s="3" t="s">
        <v>196</v>
      </c>
      <c r="C19" s="3" t="s">
        <v>197</v>
      </c>
      <c r="D19" s="3" t="s">
        <v>227</v>
      </c>
      <c r="E19" s="3" t="s">
        <v>59</v>
      </c>
      <c r="F19" s="3">
        <v>1392</v>
      </c>
      <c r="G19" s="3">
        <v>64.69</v>
      </c>
      <c r="H19" s="3">
        <v>5.22</v>
      </c>
    </row>
    <row r="20" spans="1:8">
      <c r="A20" s="3">
        <v>8</v>
      </c>
      <c r="B20" s="3" t="s">
        <v>17</v>
      </c>
      <c r="C20" s="3" t="s">
        <v>18</v>
      </c>
      <c r="D20" s="3" t="s">
        <v>227</v>
      </c>
      <c r="E20" s="3" t="s">
        <v>232</v>
      </c>
      <c r="F20" s="3">
        <v>5980</v>
      </c>
      <c r="G20" s="3">
        <v>55.05</v>
      </c>
      <c r="H20" s="3">
        <v>4.4400000000000004</v>
      </c>
    </row>
    <row r="21" spans="1:8">
      <c r="A21" s="3">
        <v>9</v>
      </c>
      <c r="B21" s="3" t="s">
        <v>152</v>
      </c>
      <c r="C21" s="3" t="s">
        <v>153</v>
      </c>
      <c r="D21" s="3" t="s">
        <v>227</v>
      </c>
      <c r="E21" s="3" t="str">
        <f>VLOOKUP(B21,'[1]NSE Listed companies'!$D:$J,5,FALSE)</f>
        <v>PHARMACEUTICALS</v>
      </c>
      <c r="F21" s="3">
        <v>10000</v>
      </c>
      <c r="G21" s="3">
        <v>49.74</v>
      </c>
      <c r="H21" s="3">
        <v>4.01</v>
      </c>
    </row>
    <row r="22" spans="1:8">
      <c r="A22" s="3">
        <v>10</v>
      </c>
      <c r="B22" s="3" t="s">
        <v>198</v>
      </c>
      <c r="C22" s="3" t="s">
        <v>199</v>
      </c>
      <c r="D22" s="3" t="s">
        <v>227</v>
      </c>
      <c r="E22" s="3" t="s">
        <v>59</v>
      </c>
      <c r="F22" s="3">
        <v>921</v>
      </c>
      <c r="G22" s="3">
        <v>41.84</v>
      </c>
      <c r="H22" s="3">
        <v>3.37</v>
      </c>
    </row>
    <row r="23" spans="1:8">
      <c r="A23" s="3">
        <v>11</v>
      </c>
      <c r="B23" s="3" t="s">
        <v>200</v>
      </c>
      <c r="C23" s="3" t="s">
        <v>201</v>
      </c>
      <c r="D23" s="3" t="s">
        <v>227</v>
      </c>
      <c r="E23" s="3" t="s">
        <v>59</v>
      </c>
      <c r="F23" s="3">
        <v>900</v>
      </c>
      <c r="G23" s="3">
        <v>40.83</v>
      </c>
      <c r="H23" s="3">
        <v>3.29</v>
      </c>
    </row>
    <row r="24" spans="1:8">
      <c r="A24" s="3">
        <v>12</v>
      </c>
      <c r="B24" s="3" t="s">
        <v>202</v>
      </c>
      <c r="C24" s="3" t="s">
        <v>203</v>
      </c>
      <c r="D24" s="3" t="s">
        <v>227</v>
      </c>
      <c r="E24" s="3" t="s">
        <v>59</v>
      </c>
      <c r="F24" s="3">
        <v>8873</v>
      </c>
      <c r="G24" s="3">
        <v>39.659999999999997</v>
      </c>
      <c r="H24" s="3">
        <v>3.2</v>
      </c>
    </row>
    <row r="25" spans="1:8">
      <c r="A25" s="3">
        <v>13</v>
      </c>
      <c r="B25" s="3" t="s">
        <v>204</v>
      </c>
      <c r="C25" s="3" t="s">
        <v>205</v>
      </c>
      <c r="D25" s="3" t="s">
        <v>227</v>
      </c>
      <c r="E25" s="3" t="s">
        <v>59</v>
      </c>
      <c r="F25" s="3">
        <v>84700</v>
      </c>
      <c r="G25" s="3">
        <v>37.54</v>
      </c>
      <c r="H25" s="3">
        <v>3.03</v>
      </c>
    </row>
    <row r="26" spans="1:8">
      <c r="A26" s="3">
        <v>14</v>
      </c>
      <c r="B26" s="3" t="s">
        <v>43</v>
      </c>
      <c r="C26" s="3" t="s">
        <v>44</v>
      </c>
      <c r="D26" s="3" t="s">
        <v>227</v>
      </c>
      <c r="E26" s="3" t="str">
        <f>VLOOKUP(B26,'[1]NSE Listed companies'!$D:$J,5,FALSE)</f>
        <v>CHEMICALS</v>
      </c>
      <c r="F26" s="3">
        <v>2550</v>
      </c>
      <c r="G26" s="3">
        <v>3.76</v>
      </c>
      <c r="H26" s="3">
        <v>0.3</v>
      </c>
    </row>
    <row r="27" spans="1:8">
      <c r="A27" s="3"/>
      <c r="B27" s="3"/>
      <c r="C27" s="3" t="s">
        <v>47</v>
      </c>
      <c r="D27" s="3"/>
      <c r="E27" s="3"/>
      <c r="F27" s="3"/>
      <c r="G27" s="3">
        <f>SUM(G13:G26)+0.01</f>
        <v>879.39</v>
      </c>
      <c r="H27" s="3">
        <f>SUM(H13:H26)</f>
        <v>70.930000000000007</v>
      </c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 t="s">
        <v>48</v>
      </c>
      <c r="D29" s="3" t="s">
        <v>228</v>
      </c>
      <c r="E29" s="3" t="s">
        <v>228</v>
      </c>
      <c r="F29" s="3" t="s">
        <v>228</v>
      </c>
      <c r="G29" s="3" t="s">
        <v>228</v>
      </c>
      <c r="H29" s="3" t="s">
        <v>228</v>
      </c>
    </row>
    <row r="30" spans="1:8" ht="15.75" thickBot="1">
      <c r="A30" s="3"/>
      <c r="B30" s="3"/>
      <c r="C30" s="3" t="s">
        <v>47</v>
      </c>
      <c r="D30" s="3"/>
      <c r="E30" s="3"/>
      <c r="F30" s="3"/>
      <c r="G30" s="8"/>
      <c r="H30" s="8"/>
    </row>
    <row r="31" spans="1:8" ht="15.75" thickBot="1">
      <c r="A31" s="3"/>
      <c r="B31" s="3"/>
      <c r="C31" s="3" t="s">
        <v>49</v>
      </c>
      <c r="D31" s="3"/>
      <c r="E31" s="3"/>
      <c r="F31" s="7"/>
      <c r="G31" s="10">
        <f>SUM(G27,G30)</f>
        <v>879.39</v>
      </c>
      <c r="H31" s="11">
        <f>SUM(H27,H30)</f>
        <v>70.930000000000007</v>
      </c>
    </row>
    <row r="32" spans="1:8">
      <c r="A32" s="3"/>
      <c r="B32" s="3"/>
      <c r="C32" s="3"/>
      <c r="D32" s="3"/>
      <c r="E32" s="3"/>
      <c r="F32" s="3"/>
      <c r="G32" s="9"/>
      <c r="H32" s="9"/>
    </row>
    <row r="33" spans="1:8">
      <c r="A33" s="3"/>
      <c r="B33" s="3"/>
      <c r="C33" s="3" t="s">
        <v>50</v>
      </c>
      <c r="D33" s="3"/>
      <c r="E33" s="3"/>
      <c r="F33" s="3"/>
      <c r="G33" s="3"/>
      <c r="H33" s="3"/>
    </row>
    <row r="34" spans="1:8">
      <c r="A34" s="3"/>
      <c r="B34" s="3"/>
      <c r="C34" s="3" t="s">
        <v>51</v>
      </c>
      <c r="D34" s="3" t="s">
        <v>228</v>
      </c>
      <c r="E34" s="3" t="s">
        <v>228</v>
      </c>
      <c r="F34" s="3" t="s">
        <v>228</v>
      </c>
      <c r="G34" s="3" t="s">
        <v>228</v>
      </c>
      <c r="H34" s="3" t="s">
        <v>228</v>
      </c>
    </row>
    <row r="35" spans="1:8">
      <c r="A35" s="3"/>
      <c r="B35" s="3"/>
      <c r="C35" s="3" t="s">
        <v>47</v>
      </c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 t="s">
        <v>52</v>
      </c>
      <c r="D37" s="3" t="s">
        <v>228</v>
      </c>
      <c r="E37" s="3" t="s">
        <v>228</v>
      </c>
      <c r="F37" s="3" t="s">
        <v>228</v>
      </c>
      <c r="G37" s="3" t="s">
        <v>228</v>
      </c>
      <c r="H37" s="3" t="s">
        <v>228</v>
      </c>
    </row>
    <row r="38" spans="1:8" ht="15.75" thickBot="1">
      <c r="A38" s="3"/>
      <c r="B38" s="3"/>
      <c r="C38" s="3" t="s">
        <v>47</v>
      </c>
      <c r="D38" s="3"/>
      <c r="E38" s="3"/>
      <c r="F38" s="3"/>
      <c r="G38" s="8"/>
      <c r="H38" s="8"/>
    </row>
    <row r="39" spans="1:8" ht="15.75" thickBot="1">
      <c r="A39" s="3"/>
      <c r="B39" s="3"/>
      <c r="C39" s="3" t="s">
        <v>49</v>
      </c>
      <c r="D39" s="3"/>
      <c r="E39" s="3"/>
      <c r="F39" s="7"/>
      <c r="G39" s="10"/>
      <c r="H39" s="11"/>
    </row>
    <row r="40" spans="1:8">
      <c r="A40" s="3"/>
      <c r="B40" s="3"/>
      <c r="C40" s="3"/>
      <c r="D40" s="3"/>
      <c r="E40" s="3"/>
      <c r="F40" s="3"/>
      <c r="G40" s="9"/>
      <c r="H40" s="9"/>
    </row>
    <row r="41" spans="1:8">
      <c r="A41" s="3"/>
      <c r="B41" s="3"/>
      <c r="C41" s="3" t="s">
        <v>53</v>
      </c>
      <c r="D41" s="3"/>
      <c r="E41" s="3"/>
      <c r="F41" s="3"/>
      <c r="G41" s="3"/>
      <c r="H41" s="3"/>
    </row>
    <row r="42" spans="1:8">
      <c r="A42" s="3"/>
      <c r="B42" s="3"/>
      <c r="C42" s="3" t="s">
        <v>54</v>
      </c>
      <c r="D42" s="3"/>
      <c r="E42" s="3"/>
      <c r="F42" s="3"/>
      <c r="G42" s="3"/>
      <c r="H42" s="3"/>
    </row>
    <row r="43" spans="1:8">
      <c r="A43" s="3">
        <f>+A26+1</f>
        <v>15</v>
      </c>
      <c r="B43" s="3" t="s">
        <v>147</v>
      </c>
      <c r="C43" s="3" t="s">
        <v>148</v>
      </c>
      <c r="D43" s="3" t="s">
        <v>128</v>
      </c>
      <c r="E43" s="3" t="s">
        <v>227</v>
      </c>
      <c r="F43" s="3">
        <v>3000</v>
      </c>
      <c r="G43" s="3">
        <v>3.2</v>
      </c>
      <c r="H43" s="3">
        <v>0.26</v>
      </c>
    </row>
    <row r="44" spans="1:8">
      <c r="A44" s="3"/>
      <c r="B44" s="3"/>
      <c r="C44" s="3" t="s">
        <v>47</v>
      </c>
      <c r="D44" s="3"/>
      <c r="E44" s="3"/>
      <c r="F44" s="3"/>
      <c r="G44" s="3">
        <f>SUM(G43:G43)</f>
        <v>3.2</v>
      </c>
      <c r="H44" s="3">
        <f>SUM(H43:H43)</f>
        <v>0.26</v>
      </c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 t="s">
        <v>55</v>
      </c>
      <c r="D46" s="3" t="s">
        <v>228</v>
      </c>
      <c r="E46" s="3" t="s">
        <v>228</v>
      </c>
      <c r="F46" s="3" t="s">
        <v>228</v>
      </c>
      <c r="G46" s="3" t="s">
        <v>228</v>
      </c>
      <c r="H46" s="3" t="s">
        <v>228</v>
      </c>
    </row>
    <row r="47" spans="1:8">
      <c r="A47" s="3"/>
      <c r="B47" s="3"/>
      <c r="C47" s="3" t="s">
        <v>47</v>
      </c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 t="s">
        <v>56</v>
      </c>
      <c r="D49" s="3" t="s">
        <v>228</v>
      </c>
      <c r="E49" s="3" t="s">
        <v>228</v>
      </c>
      <c r="F49" s="3" t="s">
        <v>228</v>
      </c>
      <c r="G49" s="3" t="s">
        <v>228</v>
      </c>
      <c r="H49" s="3" t="s">
        <v>228</v>
      </c>
    </row>
    <row r="50" spans="1:8" ht="15.75" thickBot="1">
      <c r="A50" s="3"/>
      <c r="B50" s="3"/>
      <c r="C50" s="3" t="s">
        <v>47</v>
      </c>
      <c r="D50" s="3"/>
      <c r="E50" s="3"/>
      <c r="F50" s="3"/>
      <c r="G50" s="8"/>
      <c r="H50" s="8"/>
    </row>
    <row r="51" spans="1:8" ht="15.75" thickBot="1">
      <c r="A51" s="3"/>
      <c r="B51" s="3"/>
      <c r="C51" s="3" t="s">
        <v>49</v>
      </c>
      <c r="D51" s="3"/>
      <c r="E51" s="3"/>
      <c r="F51" s="7"/>
      <c r="G51" s="10">
        <f>SUM(G44,G47,G50)</f>
        <v>3.2</v>
      </c>
      <c r="H51" s="11">
        <f>SUM(H44,H47,H50)</f>
        <v>0.26</v>
      </c>
    </row>
    <row r="52" spans="1:8">
      <c r="A52" s="3"/>
      <c r="B52" s="3"/>
      <c r="C52" s="3"/>
      <c r="D52" s="3"/>
      <c r="E52" s="3"/>
      <c r="F52" s="3"/>
      <c r="G52" s="9"/>
      <c r="H52" s="9"/>
    </row>
    <row r="53" spans="1:8">
      <c r="A53" s="3"/>
      <c r="B53" s="3"/>
      <c r="C53" s="3" t="s">
        <v>57</v>
      </c>
      <c r="D53" s="3"/>
      <c r="E53" s="3"/>
      <c r="F53" s="3"/>
      <c r="G53" s="3"/>
      <c r="H53" s="3"/>
    </row>
    <row r="54" spans="1:8">
      <c r="A54" s="3"/>
      <c r="B54" s="3"/>
      <c r="C54" s="3" t="s">
        <v>58</v>
      </c>
      <c r="D54" s="3" t="s">
        <v>228</v>
      </c>
      <c r="E54" s="3" t="s">
        <v>228</v>
      </c>
      <c r="F54" s="3" t="s">
        <v>228</v>
      </c>
      <c r="G54" s="3" t="s">
        <v>228</v>
      </c>
      <c r="H54" s="3" t="s">
        <v>228</v>
      </c>
    </row>
    <row r="55" spans="1:8" ht="15.75" thickBot="1">
      <c r="A55" s="3"/>
      <c r="B55" s="3"/>
      <c r="C55" s="3" t="s">
        <v>47</v>
      </c>
      <c r="D55" s="3"/>
      <c r="E55" s="3"/>
      <c r="F55" s="3"/>
      <c r="G55" s="8"/>
      <c r="H55" s="8"/>
    </row>
    <row r="56" spans="1:8" ht="15.75" thickBot="1">
      <c r="A56" s="3"/>
      <c r="B56" s="3"/>
      <c r="C56" s="3" t="s">
        <v>49</v>
      </c>
      <c r="D56" s="3"/>
      <c r="E56" s="3"/>
      <c r="F56" s="7"/>
      <c r="G56" s="10"/>
      <c r="H56" s="11"/>
    </row>
    <row r="57" spans="1:8">
      <c r="A57" s="3"/>
      <c r="B57" s="3"/>
      <c r="C57" s="3"/>
      <c r="D57" s="3"/>
      <c r="E57" s="3"/>
      <c r="F57" s="3"/>
      <c r="G57" s="9"/>
      <c r="H57" s="9"/>
    </row>
    <row r="58" spans="1:8">
      <c r="A58" s="3"/>
      <c r="B58" s="3"/>
      <c r="C58" s="3" t="s">
        <v>59</v>
      </c>
      <c r="D58" s="3"/>
      <c r="E58" s="3"/>
      <c r="F58" s="3"/>
      <c r="G58" s="3"/>
      <c r="H58" s="3"/>
    </row>
    <row r="59" spans="1:8">
      <c r="A59" s="3"/>
      <c r="B59" s="3"/>
      <c r="C59" s="3" t="s">
        <v>60</v>
      </c>
      <c r="D59" s="3"/>
      <c r="E59" s="3"/>
      <c r="F59" s="3"/>
      <c r="G59" s="3"/>
      <c r="H59" s="3"/>
    </row>
    <row r="60" spans="1:8">
      <c r="A60" s="3">
        <f>+A43+1</f>
        <v>16</v>
      </c>
      <c r="B60" s="3" t="s">
        <v>61</v>
      </c>
      <c r="C60" s="3" t="s">
        <v>62</v>
      </c>
      <c r="D60" s="3" t="s">
        <v>14</v>
      </c>
      <c r="E60" s="3" t="s">
        <v>14</v>
      </c>
      <c r="F60" s="3">
        <v>3507.9</v>
      </c>
      <c r="G60" s="3">
        <v>350.73</v>
      </c>
      <c r="H60" s="3">
        <v>28.29</v>
      </c>
    </row>
    <row r="61" spans="1:8">
      <c r="A61" s="3"/>
      <c r="B61" s="3"/>
      <c r="C61" s="3" t="s">
        <v>47</v>
      </c>
      <c r="D61" s="3"/>
      <c r="E61" s="3"/>
      <c r="F61" s="3"/>
      <c r="G61" s="3">
        <f>SUM(G60:G60)</f>
        <v>350.73</v>
      </c>
      <c r="H61" s="3">
        <f>SUM(H60:H60)</f>
        <v>28.29</v>
      </c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 t="s">
        <v>63</v>
      </c>
      <c r="D63" s="3"/>
      <c r="E63" s="3"/>
      <c r="F63" s="3"/>
      <c r="G63" s="3"/>
      <c r="H63" s="3"/>
    </row>
    <row r="64" spans="1:8">
      <c r="A64" s="3"/>
      <c r="B64" s="3" t="s">
        <v>14</v>
      </c>
      <c r="C64" s="3" t="s">
        <v>64</v>
      </c>
      <c r="D64" s="3" t="s">
        <v>14</v>
      </c>
      <c r="E64" s="3" t="s">
        <v>14</v>
      </c>
      <c r="F64" s="3" t="s">
        <v>14</v>
      </c>
      <c r="G64" s="3">
        <v>6.47</v>
      </c>
      <c r="H64" s="3">
        <v>0.52</v>
      </c>
    </row>
    <row r="65" spans="1:8" ht="15.75" thickBot="1">
      <c r="A65" s="3"/>
      <c r="B65" s="3"/>
      <c r="C65" s="3" t="s">
        <v>47</v>
      </c>
      <c r="D65" s="3"/>
      <c r="E65" s="3"/>
      <c r="F65" s="3"/>
      <c r="G65" s="8">
        <f>SUM(G64:G64)</f>
        <v>6.47</v>
      </c>
      <c r="H65" s="8">
        <f>SUM(H64:H64)</f>
        <v>0.52</v>
      </c>
    </row>
    <row r="66" spans="1:8" ht="15.75" thickBot="1">
      <c r="A66" s="3"/>
      <c r="B66" s="3"/>
      <c r="C66" s="3" t="s">
        <v>49</v>
      </c>
      <c r="D66" s="3"/>
      <c r="E66" s="3"/>
      <c r="F66" s="7"/>
      <c r="G66" s="10">
        <f>SUM(G61,G65)</f>
        <v>357.20000000000005</v>
      </c>
      <c r="H66" s="11">
        <f>SUM(H61,H65)</f>
        <v>28.81</v>
      </c>
    </row>
    <row r="67" spans="1:8" ht="15.75" thickBot="1">
      <c r="A67" s="3"/>
      <c r="B67" s="3"/>
      <c r="C67" s="3" t="s">
        <v>65</v>
      </c>
      <c r="D67" s="3"/>
      <c r="E67" s="3"/>
      <c r="F67" s="7"/>
      <c r="G67" s="10">
        <f>SUM(G31,G39,G51,G56,G66)-0.01</f>
        <v>1239.78</v>
      </c>
      <c r="H67" s="11">
        <f>SUM(H31,H39,H51,H56,H66)</f>
        <v>100.00000000000001</v>
      </c>
    </row>
    <row r="69" spans="1:8">
      <c r="C69" t="s">
        <v>66</v>
      </c>
    </row>
    <row r="71" spans="1:8">
      <c r="B71" t="s">
        <v>67</v>
      </c>
      <c r="C71" t="s">
        <v>68</v>
      </c>
    </row>
    <row r="72" spans="1:8">
      <c r="B72" t="s">
        <v>69</v>
      </c>
      <c r="C72" t="s">
        <v>70</v>
      </c>
    </row>
    <row r="73" spans="1:8">
      <c r="B73" t="s">
        <v>71</v>
      </c>
      <c r="C73" s="12" t="s">
        <v>317</v>
      </c>
    </row>
    <row r="74" spans="1:8">
      <c r="C74" s="12" t="s">
        <v>318</v>
      </c>
    </row>
    <row r="75" spans="1:8">
      <c r="C75" s="12" t="s">
        <v>319</v>
      </c>
    </row>
    <row r="76" spans="1:8">
      <c r="C76" s="12" t="s">
        <v>320</v>
      </c>
    </row>
    <row r="77" spans="1:8">
      <c r="B77" t="s">
        <v>72</v>
      </c>
      <c r="C77" s="12" t="s">
        <v>356</v>
      </c>
    </row>
    <row r="78" spans="1:8">
      <c r="C78" s="12" t="s">
        <v>357</v>
      </c>
    </row>
    <row r="79" spans="1:8">
      <c r="C79" s="12" t="s">
        <v>358</v>
      </c>
    </row>
    <row r="80" spans="1:8">
      <c r="C80" s="12" t="s">
        <v>359</v>
      </c>
    </row>
    <row r="81" spans="2:3">
      <c r="B81" t="s">
        <v>73</v>
      </c>
      <c r="C81" t="s">
        <v>74</v>
      </c>
    </row>
    <row r="82" spans="2:3">
      <c r="C82" t="s">
        <v>75</v>
      </c>
    </row>
    <row r="83" spans="2:3">
      <c r="B83" t="s">
        <v>76</v>
      </c>
      <c r="C83" t="s">
        <v>77</v>
      </c>
    </row>
    <row r="84" spans="2:3">
      <c r="B84" t="s">
        <v>78</v>
      </c>
      <c r="C84" t="s">
        <v>79</v>
      </c>
    </row>
    <row r="85" spans="2:3">
      <c r="B85" t="s">
        <v>80</v>
      </c>
      <c r="C85" s="12" t="s">
        <v>416</v>
      </c>
    </row>
    <row r="86" spans="2:3">
      <c r="B86" t="s">
        <v>81</v>
      </c>
      <c r="C8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QUANT ABSOLUTE FUND</vt:lpstr>
      <vt:lpstr>QUANT INFRASTRUCTURE FUND</vt:lpstr>
      <vt:lpstr>QUANT MONEY MARKET FUND</vt:lpstr>
      <vt:lpstr>QUANT MID CAP FUND</vt:lpstr>
      <vt:lpstr>QUANT FOCUSED FUND</vt:lpstr>
      <vt:lpstr>QUANT DYNAMIC BOND</vt:lpstr>
      <vt:lpstr>QUANT ACTIVE FUND</vt:lpstr>
      <vt:lpstr>QUANT SMALL CAP FUND</vt:lpstr>
      <vt:lpstr>QUANT MULTI ASSET FUND</vt:lpstr>
      <vt:lpstr>QUANT TAX PLAN</vt:lpstr>
      <vt:lpstr>QUANT LIQUID FUND</vt:lpstr>
      <vt:lpstr>QUANT LARGE &amp; MID CAP FUND</vt:lpstr>
      <vt:lpstr>QUANT CONSUMPTION FUND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Mehul Soni</dc:creator>
  <cp:lastModifiedBy>Drishti Shah</cp:lastModifiedBy>
  <dcterms:created xsi:type="dcterms:W3CDTF">2020-11-04T09:27:37Z</dcterms:created>
  <dcterms:modified xsi:type="dcterms:W3CDTF">2020-11-10T10:23:22Z</dcterms:modified>
</cp:coreProperties>
</file>