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800" windowHeight="12330" activeTab="12"/>
  </bookViews>
  <sheets>
    <sheet name="QAF" sheetId="1" r:id="rId1"/>
    <sheet name="QActive" sheetId="2" r:id="rId2"/>
    <sheet name="QCF" sheetId="3" r:id="rId3"/>
    <sheet name="QESG" sheetId="4" r:id="rId4"/>
    <sheet name="QFF" sheetId="5" r:id="rId5"/>
    <sheet name="QIF" sheetId="6" r:id="rId6"/>
    <sheet name="QL&amp;MF" sheetId="7" r:id="rId7"/>
    <sheet name="QMCF" sheetId="9" r:id="rId8"/>
    <sheet name="QLP" sheetId="8" r:id="rId9"/>
    <sheet name="QMAF" sheetId="10" r:id="rId10"/>
    <sheet name="QMQM" sheetId="11" r:id="rId11"/>
    <sheet name="QSCF" sheetId="12" r:id="rId12"/>
    <sheet name="QTP" sheetId="13" r:id="rId13"/>
  </sheets>
  <calcPr calcId="162913"/>
</workbook>
</file>

<file path=xl/calcChain.xml><?xml version="1.0" encoding="utf-8"?>
<calcChain xmlns="http://schemas.openxmlformats.org/spreadsheetml/2006/main">
  <c r="H98" i="13" l="1"/>
  <c r="G98" i="13"/>
  <c r="H94" i="13"/>
  <c r="G94" i="13"/>
  <c r="H90" i="13"/>
  <c r="H99" i="13" s="1"/>
  <c r="G90" i="13"/>
  <c r="G99" i="13" s="1"/>
  <c r="H85" i="13"/>
  <c r="G85" i="13"/>
  <c r="H82" i="13"/>
  <c r="G82" i="13"/>
  <c r="H77" i="13"/>
  <c r="G77" i="13"/>
  <c r="H74" i="13"/>
  <c r="G74" i="13"/>
  <c r="H71" i="13"/>
  <c r="H78" i="13" s="1"/>
  <c r="G71" i="13"/>
  <c r="G78" i="13" s="1"/>
  <c r="H66" i="13"/>
  <c r="G66" i="13"/>
  <c r="H63" i="13"/>
  <c r="G63" i="13"/>
  <c r="H58" i="13"/>
  <c r="G58" i="13"/>
  <c r="H55" i="13"/>
  <c r="G55" i="13"/>
  <c r="H112" i="12"/>
  <c r="G112" i="12"/>
  <c r="H108" i="12"/>
  <c r="G108" i="12"/>
  <c r="H104" i="12"/>
  <c r="G104" i="12"/>
  <c r="H99" i="12"/>
  <c r="G99" i="12"/>
  <c r="H96" i="12"/>
  <c r="G96" i="12"/>
  <c r="H91" i="12"/>
  <c r="G91" i="12"/>
  <c r="H88" i="12"/>
  <c r="G88" i="12"/>
  <c r="H85" i="12"/>
  <c r="G85" i="12"/>
  <c r="H80" i="12"/>
  <c r="G80" i="12"/>
  <c r="H77" i="12"/>
  <c r="G77" i="12"/>
  <c r="H72" i="12"/>
  <c r="G72" i="12"/>
  <c r="H69" i="12"/>
  <c r="H73" i="12" s="1"/>
  <c r="G69" i="12"/>
  <c r="H74" i="11"/>
  <c r="G74" i="11"/>
  <c r="H70" i="11"/>
  <c r="G70" i="11"/>
  <c r="H66" i="11"/>
  <c r="G66" i="11"/>
  <c r="H61" i="11"/>
  <c r="G61" i="11"/>
  <c r="H58" i="11"/>
  <c r="H62" i="11" s="1"/>
  <c r="G58" i="11"/>
  <c r="H53" i="11"/>
  <c r="G53" i="11"/>
  <c r="H50" i="11"/>
  <c r="G50" i="11"/>
  <c r="H47" i="11"/>
  <c r="G47" i="11"/>
  <c r="H42" i="11"/>
  <c r="G42" i="11"/>
  <c r="H39" i="11"/>
  <c r="H43" i="11" s="1"/>
  <c r="G39" i="11"/>
  <c r="H34" i="11"/>
  <c r="G34" i="11"/>
  <c r="H31" i="11"/>
  <c r="G31" i="11"/>
  <c r="H91" i="10"/>
  <c r="G91" i="10"/>
  <c r="H87" i="10"/>
  <c r="G87" i="10"/>
  <c r="H83" i="10"/>
  <c r="G83" i="10"/>
  <c r="H71" i="10"/>
  <c r="G71" i="10"/>
  <c r="H68" i="10"/>
  <c r="G68" i="10"/>
  <c r="H63" i="10"/>
  <c r="G63" i="10"/>
  <c r="H60" i="10"/>
  <c r="G60" i="10"/>
  <c r="H57" i="10"/>
  <c r="H64" i="10" s="1"/>
  <c r="G57" i="10"/>
  <c r="H50" i="10"/>
  <c r="G50" i="10"/>
  <c r="H47" i="10"/>
  <c r="G47" i="10"/>
  <c r="H42" i="10"/>
  <c r="G42" i="10"/>
  <c r="H39" i="10"/>
  <c r="H43" i="10" s="1"/>
  <c r="G39" i="10"/>
  <c r="G43" i="10" s="1"/>
  <c r="H82" i="9"/>
  <c r="G82" i="9"/>
  <c r="H78" i="9"/>
  <c r="G78" i="9"/>
  <c r="H74" i="9"/>
  <c r="G74" i="9"/>
  <c r="H69" i="9"/>
  <c r="G69" i="9"/>
  <c r="H66" i="9"/>
  <c r="H70" i="9" s="1"/>
  <c r="G66" i="9"/>
  <c r="G70" i="9" s="1"/>
  <c r="H61" i="9"/>
  <c r="G61" i="9"/>
  <c r="H58" i="9"/>
  <c r="G58" i="9"/>
  <c r="H55" i="9"/>
  <c r="G55" i="9"/>
  <c r="H50" i="9"/>
  <c r="G50" i="9"/>
  <c r="H47" i="9"/>
  <c r="H51" i="9" s="1"/>
  <c r="G47" i="9"/>
  <c r="G51" i="9" s="1"/>
  <c r="H42" i="9"/>
  <c r="G42" i="9"/>
  <c r="H39" i="9"/>
  <c r="G39" i="9"/>
  <c r="H70" i="8"/>
  <c r="G70" i="8"/>
  <c r="H66" i="8"/>
  <c r="G66" i="8"/>
  <c r="H62" i="8"/>
  <c r="G62" i="8"/>
  <c r="G71" i="8" s="1"/>
  <c r="H57" i="8"/>
  <c r="G57" i="8"/>
  <c r="H53" i="8"/>
  <c r="G53" i="8"/>
  <c r="H36" i="8"/>
  <c r="G36" i="8"/>
  <c r="H33" i="8"/>
  <c r="G33" i="8"/>
  <c r="H30" i="8"/>
  <c r="H37" i="8" s="1"/>
  <c r="G30" i="8"/>
  <c r="H25" i="8"/>
  <c r="G25" i="8"/>
  <c r="H22" i="8"/>
  <c r="G22" i="8"/>
  <c r="H17" i="8"/>
  <c r="G17" i="8"/>
  <c r="H14" i="8"/>
  <c r="G14" i="8"/>
  <c r="H79" i="7"/>
  <c r="G79" i="7"/>
  <c r="H75" i="7"/>
  <c r="G75" i="7"/>
  <c r="H71" i="7"/>
  <c r="G71" i="7"/>
  <c r="H66" i="7"/>
  <c r="G66" i="7"/>
  <c r="H63" i="7"/>
  <c r="G63" i="7"/>
  <c r="H58" i="7"/>
  <c r="G58" i="7"/>
  <c r="H55" i="7"/>
  <c r="G55" i="7"/>
  <c r="H52" i="7"/>
  <c r="G52" i="7"/>
  <c r="H47" i="7"/>
  <c r="G47" i="7"/>
  <c r="H44" i="7"/>
  <c r="G44" i="7"/>
  <c r="H39" i="7"/>
  <c r="G39" i="7"/>
  <c r="H36" i="7"/>
  <c r="H40" i="7" s="1"/>
  <c r="G36" i="7"/>
  <c r="H87" i="6"/>
  <c r="G87" i="6"/>
  <c r="H83" i="6"/>
  <c r="G83" i="6"/>
  <c r="H79" i="6"/>
  <c r="G79" i="6"/>
  <c r="H74" i="6"/>
  <c r="G74" i="6"/>
  <c r="H71" i="6"/>
  <c r="H75" i="6" s="1"/>
  <c r="G71" i="6"/>
  <c r="H66" i="6"/>
  <c r="G66" i="6"/>
  <c r="H63" i="6"/>
  <c r="G63" i="6"/>
  <c r="H60" i="6"/>
  <c r="G60" i="6"/>
  <c r="H55" i="6"/>
  <c r="G55" i="6"/>
  <c r="H52" i="6"/>
  <c r="H56" i="6" s="1"/>
  <c r="G52" i="6"/>
  <c r="H47" i="6"/>
  <c r="G47" i="6"/>
  <c r="H44" i="6"/>
  <c r="G44" i="6"/>
  <c r="H74" i="5"/>
  <c r="G74" i="5"/>
  <c r="H70" i="5"/>
  <c r="G70" i="5"/>
  <c r="H66" i="5"/>
  <c r="G66" i="5"/>
  <c r="H61" i="5"/>
  <c r="G61" i="5"/>
  <c r="H58" i="5"/>
  <c r="G58" i="5"/>
  <c r="H53" i="5"/>
  <c r="G53" i="5"/>
  <c r="H50" i="5"/>
  <c r="G50" i="5"/>
  <c r="H47" i="5"/>
  <c r="H54" i="5" s="1"/>
  <c r="G47" i="5"/>
  <c r="H42" i="5"/>
  <c r="G42" i="5"/>
  <c r="H39" i="5"/>
  <c r="G39" i="5"/>
  <c r="H34" i="5"/>
  <c r="G34" i="5"/>
  <c r="H31" i="5"/>
  <c r="H35" i="5" s="1"/>
  <c r="G31" i="5"/>
  <c r="G35" i="5" s="1"/>
  <c r="H76" i="4"/>
  <c r="G76" i="4"/>
  <c r="H72" i="4"/>
  <c r="G72" i="4"/>
  <c r="H68" i="4"/>
  <c r="G68" i="4"/>
  <c r="H63" i="4"/>
  <c r="G63" i="4"/>
  <c r="H60" i="4"/>
  <c r="H64" i="4" s="1"/>
  <c r="G60" i="4"/>
  <c r="G64" i="4" s="1"/>
  <c r="H55" i="4"/>
  <c r="G55" i="4"/>
  <c r="H52" i="4"/>
  <c r="G52" i="4"/>
  <c r="H49" i="4"/>
  <c r="G49" i="4"/>
  <c r="H44" i="4"/>
  <c r="G44" i="4"/>
  <c r="H41" i="4"/>
  <c r="H45" i="4" s="1"/>
  <c r="G41" i="4"/>
  <c r="G45" i="4" s="1"/>
  <c r="H36" i="4"/>
  <c r="G36" i="4"/>
  <c r="H33" i="4"/>
  <c r="G33" i="4"/>
  <c r="H77" i="3"/>
  <c r="G77" i="3"/>
  <c r="H73" i="3"/>
  <c r="G73" i="3"/>
  <c r="H69" i="3"/>
  <c r="G69" i="3"/>
  <c r="G78" i="3" s="1"/>
  <c r="H64" i="3"/>
  <c r="G64" i="3"/>
  <c r="H61" i="3"/>
  <c r="G61" i="3"/>
  <c r="H56" i="3"/>
  <c r="G56" i="3"/>
  <c r="H53" i="3"/>
  <c r="G53" i="3"/>
  <c r="H50" i="3"/>
  <c r="H57" i="3" s="1"/>
  <c r="G50" i="3"/>
  <c r="H45" i="3"/>
  <c r="G45" i="3"/>
  <c r="H42" i="3"/>
  <c r="G42" i="3"/>
  <c r="H37" i="3"/>
  <c r="G37" i="3"/>
  <c r="H34" i="3"/>
  <c r="G34" i="3"/>
  <c r="H101" i="2"/>
  <c r="G101" i="2"/>
  <c r="H97" i="2"/>
  <c r="G97" i="2"/>
  <c r="H93" i="2"/>
  <c r="G93" i="2"/>
  <c r="H88" i="2"/>
  <c r="G88" i="2"/>
  <c r="H85" i="2"/>
  <c r="G85" i="2"/>
  <c r="H80" i="2"/>
  <c r="G80" i="2"/>
  <c r="H77" i="2"/>
  <c r="G77" i="2"/>
  <c r="H74" i="2"/>
  <c r="G74" i="2"/>
  <c r="H69" i="2"/>
  <c r="G69" i="2"/>
  <c r="H66" i="2"/>
  <c r="G66" i="2"/>
  <c r="H61" i="2"/>
  <c r="G61" i="2"/>
  <c r="H58" i="2"/>
  <c r="H62" i="2" s="1"/>
  <c r="G58" i="2"/>
  <c r="H87" i="1"/>
  <c r="G87" i="1"/>
  <c r="H83" i="1"/>
  <c r="G83" i="1"/>
  <c r="H79" i="1"/>
  <c r="G79" i="1"/>
  <c r="H74" i="1"/>
  <c r="G74" i="1"/>
  <c r="H71" i="1"/>
  <c r="H75" i="1" s="1"/>
  <c r="G71" i="1"/>
  <c r="H66" i="1"/>
  <c r="G66" i="1"/>
  <c r="H63" i="1"/>
  <c r="G63" i="1"/>
  <c r="H60" i="1"/>
  <c r="G60" i="1"/>
  <c r="H53" i="1"/>
  <c r="G53" i="1"/>
  <c r="H50" i="1"/>
  <c r="H54" i="1" s="1"/>
  <c r="G50" i="1"/>
  <c r="H45" i="1"/>
  <c r="G45" i="1"/>
  <c r="H42" i="1"/>
  <c r="G42" i="1"/>
  <c r="G64" i="10" l="1"/>
  <c r="H80" i="7"/>
  <c r="G54" i="5"/>
  <c r="H102" i="2"/>
  <c r="G102" i="2"/>
  <c r="G46" i="3"/>
  <c r="G65" i="3"/>
  <c r="G37" i="4"/>
  <c r="G56" i="4"/>
  <c r="G80" i="7"/>
  <c r="G26" i="8"/>
  <c r="G58" i="8"/>
  <c r="G43" i="9"/>
  <c r="G62" i="9"/>
  <c r="G113" i="12"/>
  <c r="G67" i="13"/>
  <c r="G86" i="13"/>
  <c r="H81" i="2"/>
  <c r="H46" i="3"/>
  <c r="H65" i="3"/>
  <c r="H37" i="4"/>
  <c r="H77" i="4"/>
  <c r="H59" i="7"/>
  <c r="H26" i="8"/>
  <c r="H58" i="8"/>
  <c r="H43" i="9"/>
  <c r="H83" i="9"/>
  <c r="H92" i="12"/>
  <c r="H114" i="12" s="1"/>
  <c r="H113" i="12"/>
  <c r="H67" i="13"/>
  <c r="H86" i="13"/>
  <c r="G54" i="1"/>
  <c r="G75" i="1"/>
  <c r="G62" i="2"/>
  <c r="G81" i="2"/>
  <c r="G75" i="5"/>
  <c r="G56" i="6"/>
  <c r="G75" i="6"/>
  <c r="G40" i="7"/>
  <c r="G59" i="7"/>
  <c r="G92" i="10"/>
  <c r="G93" i="10" s="1"/>
  <c r="G43" i="11"/>
  <c r="G62" i="11"/>
  <c r="G73" i="12"/>
  <c r="G92" i="12"/>
  <c r="H92" i="10"/>
  <c r="G88" i="1"/>
  <c r="G70" i="2"/>
  <c r="G89" i="2"/>
  <c r="G38" i="3"/>
  <c r="G57" i="3"/>
  <c r="G88" i="6"/>
  <c r="G48" i="7"/>
  <c r="G67" i="7"/>
  <c r="G18" i="8"/>
  <c r="G37" i="8"/>
  <c r="G75" i="11"/>
  <c r="G81" i="12"/>
  <c r="G100" i="12"/>
  <c r="G59" i="13"/>
  <c r="H67" i="1"/>
  <c r="H70" i="2"/>
  <c r="H89" i="2"/>
  <c r="H38" i="3"/>
  <c r="H78" i="3"/>
  <c r="H67" i="6"/>
  <c r="H48" i="7"/>
  <c r="H67" i="7"/>
  <c r="H18" i="8"/>
  <c r="H71" i="8"/>
  <c r="H54" i="11"/>
  <c r="H81" i="12"/>
  <c r="H100" i="12"/>
  <c r="H59" i="13"/>
  <c r="G46" i="1"/>
  <c r="G67" i="1"/>
  <c r="G77" i="4"/>
  <c r="G43" i="5"/>
  <c r="G76" i="5" s="1"/>
  <c r="G62" i="5"/>
  <c r="G48" i="6"/>
  <c r="G67" i="6"/>
  <c r="G83" i="9"/>
  <c r="G51" i="10"/>
  <c r="G72" i="10"/>
  <c r="G35" i="11"/>
  <c r="G54" i="11"/>
  <c r="H75" i="5"/>
  <c r="H46" i="1"/>
  <c r="H88" i="1"/>
  <c r="H56" i="4"/>
  <c r="H43" i="5"/>
  <c r="H62" i="5"/>
  <c r="H48" i="6"/>
  <c r="H88" i="6"/>
  <c r="H62" i="9"/>
  <c r="H51" i="10"/>
  <c r="H93" i="10" s="1"/>
  <c r="H72" i="10"/>
  <c r="H35" i="11"/>
  <c r="H76" i="11" s="1"/>
  <c r="H75" i="11"/>
  <c r="H72" i="8" l="1"/>
  <c r="H81" i="7"/>
  <c r="H76" i="5"/>
  <c r="H103" i="2"/>
  <c r="H89" i="1"/>
  <c r="H78" i="4"/>
  <c r="G81" i="7"/>
  <c r="G78" i="4"/>
  <c r="H89" i="6"/>
  <c r="G89" i="1"/>
  <c r="G76" i="11"/>
  <c r="H100" i="13"/>
  <c r="G114" i="12"/>
  <c r="G103" i="2"/>
  <c r="G72" i="8"/>
  <c r="H84" i="9"/>
  <c r="G89" i="6"/>
  <c r="H79" i="3"/>
  <c r="G100" i="13"/>
  <c r="G79" i="3"/>
  <c r="G84" i="9"/>
</calcChain>
</file>

<file path=xl/sharedStrings.xml><?xml version="1.0" encoding="utf-8"?>
<sst xmlns="http://schemas.openxmlformats.org/spreadsheetml/2006/main" count="3842" uniqueCount="570">
  <si>
    <t>quant Mutual Fund</t>
  </si>
  <si>
    <t>QUANT ABSOLUTE FUND</t>
  </si>
  <si>
    <t>MONTHLY PORTFOLIO STATEMENT AS ON 29 Oct 2021</t>
  </si>
  <si>
    <t>DIVIDEND PAYOUT - INF966L01242</t>
  </si>
  <si>
    <t>DIVIDEND RE-INVESTMENT - INF966L01259</t>
  </si>
  <si>
    <t>GROWTH - INF966L01267</t>
  </si>
  <si>
    <t>SR. NO.</t>
  </si>
  <si>
    <t>ISIN</t>
  </si>
  <si>
    <t>NAME OF THE INSTRUMENT</t>
  </si>
  <si>
    <t>RATING</t>
  </si>
  <si>
    <t>INDUSTRY</t>
  </si>
  <si>
    <t>QUANTITY</t>
  </si>
  <si>
    <t>MARKET VALUE(Rs.in Lakhs)</t>
  </si>
  <si>
    <t>% to NAV</t>
  </si>
  <si>
    <t>EQUITY &amp; EQUITY RELATED</t>
  </si>
  <si>
    <t>(a) Listed / awaiting listing on Stock Exchanges</t>
  </si>
  <si>
    <t>INE018A01030</t>
  </si>
  <si>
    <t>Larsen &amp; Toubro Limited</t>
  </si>
  <si>
    <t>N.A.</t>
  </si>
  <si>
    <t>CONSTRUCTION PROJECT</t>
  </si>
  <si>
    <t>INE154A01025</t>
  </si>
  <si>
    <t>ITC Limited</t>
  </si>
  <si>
    <t>CONSUMER NON DURABLES</t>
  </si>
  <si>
    <t>INE062A01020</t>
  </si>
  <si>
    <t>State Bank of India</t>
  </si>
  <si>
    <t>BANKS</t>
  </si>
  <si>
    <t>INE205A01025</t>
  </si>
  <si>
    <t>Vedanta Limited</t>
  </si>
  <si>
    <t>NON - FERROUS METALS</t>
  </si>
  <si>
    <t>INE002A01018</t>
  </si>
  <si>
    <t>Reliance Industries Limited</t>
  </si>
  <si>
    <t>PETROLEUM PRODUCTS</t>
  </si>
  <si>
    <t>INE040A01034</t>
  </si>
  <si>
    <t>HDFC Bank Limited</t>
  </si>
  <si>
    <t>INE084A01016</t>
  </si>
  <si>
    <t>Bank of India</t>
  </si>
  <si>
    <t>INE069I01010</t>
  </si>
  <si>
    <t>Indiabulls Real Estate Ltd</t>
  </si>
  <si>
    <t>CONSTRUCTION</t>
  </si>
  <si>
    <t>INE742F01042</t>
  </si>
  <si>
    <t>Adani Ports &amp; Special Economic Zone Ltd</t>
  </si>
  <si>
    <t>TRANSPORTATION</t>
  </si>
  <si>
    <t>INE216A01030</t>
  </si>
  <si>
    <t>Britannia Industries Limited</t>
  </si>
  <si>
    <t>INE811K01011</t>
  </si>
  <si>
    <t>Prestige Estates Projects Ltd</t>
  </si>
  <si>
    <t>INE090A01021</t>
  </si>
  <si>
    <t>ICICI Bank Limited</t>
  </si>
  <si>
    <t>INE850D01014</t>
  </si>
  <si>
    <t>Godrej Agrovet Limited</t>
  </si>
  <si>
    <t>INE424H01027</t>
  </si>
  <si>
    <t>SUN TV Network Limited</t>
  </si>
  <si>
    <t>MEDIA &amp; ENTERTAINMENT</t>
  </si>
  <si>
    <t>INE111A01025</t>
  </si>
  <si>
    <t>Container Corporation of India Ltd</t>
  </si>
  <si>
    <t>INE670K01029</t>
  </si>
  <si>
    <t>Macrotech Developers Limited</t>
  </si>
  <si>
    <t>INE473A01011</t>
  </si>
  <si>
    <t>Linde India Ltd.</t>
  </si>
  <si>
    <t>CHEMICALS</t>
  </si>
  <si>
    <t>INE423A01024</t>
  </si>
  <si>
    <t>Adani Enterprises Limited</t>
  </si>
  <si>
    <t>TRADING</t>
  </si>
  <si>
    <t>INE239C01020</t>
  </si>
  <si>
    <t>Stylam Industries Limited</t>
  </si>
  <si>
    <t>CONSUMER DURABLES</t>
  </si>
  <si>
    <t>INE042A01014</t>
  </si>
  <si>
    <t>Escorts Ltd</t>
  </si>
  <si>
    <t>AUTO</t>
  </si>
  <si>
    <t>INE028A01039</t>
  </si>
  <si>
    <t>Bank of Baroda</t>
  </si>
  <si>
    <t>INE126A01031</t>
  </si>
  <si>
    <t>EID Parry (India) Ltd</t>
  </si>
  <si>
    <t>FERTILISERS</t>
  </si>
  <si>
    <t>INE692A01016</t>
  </si>
  <si>
    <t>Union Bank of India</t>
  </si>
  <si>
    <t>INE475E01026</t>
  </si>
  <si>
    <t>Caplin Point Laboratories Ltd</t>
  </si>
  <si>
    <t>PHARMACEUTICALS</t>
  </si>
  <si>
    <t>INE258G01013</t>
  </si>
  <si>
    <t>Sumitomo Chemical India Limited</t>
  </si>
  <si>
    <t>INE029A01011</t>
  </si>
  <si>
    <t>Bharat Petroleum Corp Ltd</t>
  </si>
  <si>
    <t>INE008A01015</t>
  </si>
  <si>
    <t>IDBI Bank Limited</t>
  </si>
  <si>
    <t>INE805D01034</t>
  </si>
  <si>
    <t>Sunteck Realty Limited</t>
  </si>
  <si>
    <t>INE854D01024</t>
  </si>
  <si>
    <t>United Spirits Limited</t>
  </si>
  <si>
    <t>INE397D01024</t>
  </si>
  <si>
    <t>Bharti Airtel Limited</t>
  </si>
  <si>
    <t>TELECOM - SERVICES</t>
  </si>
  <si>
    <t>Sub - total</t>
  </si>
  <si>
    <t>(b) Unlisted</t>
  </si>
  <si>
    <t>Nil</t>
  </si>
  <si>
    <t>Total</t>
  </si>
  <si>
    <t>DERIVATIVES</t>
  </si>
  <si>
    <t>(a) Index / Stock Futures</t>
  </si>
  <si>
    <t>(b) Index / Stock Options</t>
  </si>
  <si>
    <t>DEBT INSTRUMENTS</t>
  </si>
  <si>
    <t>(a) Listed / awaited listed on Stock Exchanges</t>
  </si>
  <si>
    <t>IN0020210020</t>
  </si>
  <si>
    <t>6.64% GOI - 16-Jun-2035</t>
  </si>
  <si>
    <t>Sovereign</t>
  </si>
  <si>
    <t>IN0020060029</t>
  </si>
  <si>
    <t>8.23% GOI 12-FEB-2027</t>
  </si>
  <si>
    <t>(b) Unlisted / Privately Placed</t>
  </si>
  <si>
    <t>(c) Securitised Debt Instruments</t>
  </si>
  <si>
    <t>MONEY MARKET INSTRUMENTS</t>
  </si>
  <si>
    <t>a) Commercial Paper</t>
  </si>
  <si>
    <t>b) Treasury Bills</t>
  </si>
  <si>
    <t>OTHERS</t>
  </si>
  <si>
    <t>(a) Mutual Fund Units</t>
  </si>
  <si>
    <t>(b) Tri Party Repo (TREPs)</t>
  </si>
  <si>
    <t>INCBLO011121</t>
  </si>
  <si>
    <t>TREPS 01-Nov-2021 DEPO 10</t>
  </si>
  <si>
    <t/>
  </si>
  <si>
    <t>(c) Other Receivables (Payables)</t>
  </si>
  <si>
    <t>NCA-NET CURRENT ASSETS</t>
  </si>
  <si>
    <t>Grand Total</t>
  </si>
  <si>
    <t>Notes :-</t>
  </si>
  <si>
    <t>1</t>
  </si>
  <si>
    <t xml:space="preserve">Total NPA provided for is NIL. </t>
  </si>
  <si>
    <t>2</t>
  </si>
  <si>
    <t>Total value and percentage of illiquid equity shares is NIL.</t>
  </si>
  <si>
    <t>3</t>
  </si>
  <si>
    <t>NAV as on 29 Oct 2021</t>
  </si>
  <si>
    <t>Quant Absolute Fund - Dividend is Rs. 36.9417</t>
  </si>
  <si>
    <t>Quant Absolute Fund - Growth is Rs. 267.9151</t>
  </si>
  <si>
    <t>Quant Absolute Fund - Dividend - Direct Plan is Rs. 38.3763</t>
  </si>
  <si>
    <t>Quant Absolute Fund - Growth - Direct Plan is Rs. 277.0971</t>
  </si>
  <si>
    <t>4</t>
  </si>
  <si>
    <t>NAV as on 30 Sep 2021</t>
  </si>
  <si>
    <t>Quant Absolute Fund - Dividend is Rs. 37.1304</t>
  </si>
  <si>
    <t>Quant Absolute Fund - Growth is Rs. 269.2708</t>
  </si>
  <si>
    <t>Quant Absolute Fund - Dividend - Direct Plan is Rs. 38.5682</t>
  </si>
  <si>
    <t>Quant Absolute Fund - Growth - Direct Plan is Rs. 278.4727</t>
  </si>
  <si>
    <t>5</t>
  </si>
  <si>
    <t>Dividend declared during the period</t>
  </si>
  <si>
    <t>Bonus declared during the period is NIL</t>
  </si>
  <si>
    <t>6</t>
  </si>
  <si>
    <t>Total outstanding exposure in derivatives instruments as on  is NIL</t>
  </si>
  <si>
    <t>7</t>
  </si>
  <si>
    <t>Total Investments in foreign securities/ADRs / GDRs as on  is NIL</t>
  </si>
  <si>
    <t>8</t>
  </si>
  <si>
    <t>9</t>
  </si>
  <si>
    <t>The funds parked in short term deposit(s) as on   were NIL</t>
  </si>
  <si>
    <t>QUANT ACTIVE FUND</t>
  </si>
  <si>
    <t>DIVIDEND PAYOUT - INF966L01218</t>
  </si>
  <si>
    <t>DIVIDEND RE-INVESTMENT - INF966L01226</t>
  </si>
  <si>
    <t>GROWTH - INF966L01234</t>
  </si>
  <si>
    <t>INE061F01013</t>
  </si>
  <si>
    <t>Fortis Healthcare Ltd</t>
  </si>
  <si>
    <t>HEALTHCARE SERVICES</t>
  </si>
  <si>
    <t>INE881D01027</t>
  </si>
  <si>
    <t>Oracle Financial Services Software Ltd</t>
  </si>
  <si>
    <t>SOFTWARE</t>
  </si>
  <si>
    <t>INE763G01038</t>
  </si>
  <si>
    <t>ICICI Securities Limited</t>
  </si>
  <si>
    <t>FINANCE</t>
  </si>
  <si>
    <t>INE034A01011</t>
  </si>
  <si>
    <t>Arvind Limited</t>
  </si>
  <si>
    <t>TEXTILE PRODUCTS</t>
  </si>
  <si>
    <t>INE531E01026</t>
  </si>
  <si>
    <t>Hindustan Copper Limited</t>
  </si>
  <si>
    <t>INE03Q201024</t>
  </si>
  <si>
    <t>Glenmark Life Sciences Limited</t>
  </si>
  <si>
    <t>INE821I01014</t>
  </si>
  <si>
    <t>IRB Infrastructure Developers Limited</t>
  </si>
  <si>
    <t>INE887G01027</t>
  </si>
  <si>
    <t>Gokaldas Exports Ltd</t>
  </si>
  <si>
    <t>INE548A01028</t>
  </si>
  <si>
    <t>HFCL Limited</t>
  </si>
  <si>
    <t>TELECOM -  EQUIPMENT &amp; ACCESSORIES</t>
  </si>
  <si>
    <t>INE0GFE01018</t>
  </si>
  <si>
    <t>Exxaro Tiles Limited</t>
  </si>
  <si>
    <t>INDUSTRIAL CAPITAL GOODS</t>
  </si>
  <si>
    <t>INE094A01015</t>
  </si>
  <si>
    <t>Hindustan Petroleum Corporation Ltd</t>
  </si>
  <si>
    <t>INE383A01012</t>
  </si>
  <si>
    <t>The India Cements Limited</t>
  </si>
  <si>
    <t>CEMENT</t>
  </si>
  <si>
    <t>INE139A01034</t>
  </si>
  <si>
    <t>National Aluminium Company Limited</t>
  </si>
  <si>
    <t>INE140A01024</t>
  </si>
  <si>
    <t>Piramal Enterprises Limited</t>
  </si>
  <si>
    <t>INE883N01014</t>
  </si>
  <si>
    <t>Parag Milk Foods Limited</t>
  </si>
  <si>
    <t>INE621H01010</t>
  </si>
  <si>
    <t>Religare Enterprises Limited</t>
  </si>
  <si>
    <t>INE541A01023</t>
  </si>
  <si>
    <t>GMM Pfaudler Limited</t>
  </si>
  <si>
    <t>INE838B01013</t>
  </si>
  <si>
    <t>Bharat Rasayan Limited</t>
  </si>
  <si>
    <t>PESTICIDES</t>
  </si>
  <si>
    <t>INE007A01025</t>
  </si>
  <si>
    <t>CRISIL Limited</t>
  </si>
  <si>
    <t>INE562A01011</t>
  </si>
  <si>
    <t>Indian Bank</t>
  </si>
  <si>
    <t>Quant Active Fund - Dividend is Rs. 46.4404</t>
  </si>
  <si>
    <t>Quant Active Fund - Growth is Rs. 405.5452</t>
  </si>
  <si>
    <t>Quant Active Fund - Dividend - Direct Plan is Rs. 48.8755</t>
  </si>
  <si>
    <t>Quant Active Fund - Growth - Direct Plan is Rs. 422.0494</t>
  </si>
  <si>
    <t>Quant Active Fund - Dividend is Rs. 46.2711</t>
  </si>
  <si>
    <t>Quant Active Fund - Growth is Rs. 404.076</t>
  </si>
  <si>
    <t>Quant Active Fund - Dividend - Direct Plan is Rs. 48.6281</t>
  </si>
  <si>
    <t>Quant Active Fund - Growth - Direct Plan is Rs. 419.9107</t>
  </si>
  <si>
    <t>QUANT CONSUMPTION FUND</t>
  </si>
  <si>
    <t>DIVIDEND PAYOUT - INF966L01432</t>
  </si>
  <si>
    <t>DIVIDEND RE-INVESTMENT - INF966L01440</t>
  </si>
  <si>
    <t>GROWTH - INF966L01457</t>
  </si>
  <si>
    <t>INE030A01027</t>
  </si>
  <si>
    <t>Hindustan Unilever Limited</t>
  </si>
  <si>
    <t>INE0DSF01015</t>
  </si>
  <si>
    <t>Nureca Limited</t>
  </si>
  <si>
    <t>INE587G01015</t>
  </si>
  <si>
    <t>Kaya Limited</t>
  </si>
  <si>
    <t>INE196A01026</t>
  </si>
  <si>
    <t>Marico Limited</t>
  </si>
  <si>
    <t>INE393P01035</t>
  </si>
  <si>
    <t>Prataap Snacks Limited</t>
  </si>
  <si>
    <t>Quant Consumption Fund - Growth is Rs. 57.2714</t>
  </si>
  <si>
    <t>Quant Consumption Fund - Dividend is Rs. 41.0585</t>
  </si>
  <si>
    <t>Quant Consumption Fund - Growth - Direct Plan is Rs. 60.964</t>
  </si>
  <si>
    <t>Quant Consumption Fund - Dividend - Direct Plan is Rs. 41.4274</t>
  </si>
  <si>
    <t>Quant Consumption Fund - Growth is Rs. 57.4938</t>
  </si>
  <si>
    <t>Quant Consumption Fund - Dividend is Rs. 41.2162</t>
  </si>
  <si>
    <t>Quant Consumption Fund - Growth - Direct Plan is Rs. 61.1905</t>
  </si>
  <si>
    <t>Quant Consumption Fund - Dividend - Direct Plan is Rs. 41.5809</t>
  </si>
  <si>
    <t>QUANT ESG EQUITY FUND</t>
  </si>
  <si>
    <t>DIVIDEND PAYOUT - INF966L01AC6</t>
  </si>
  <si>
    <t>DIVIDEND RE-INVESTMENT - INF966L01AF9</t>
  </si>
  <si>
    <t>GROWTH - INF966L01AB8</t>
  </si>
  <si>
    <t>DIRECT PLAN-DIVIDEND PAYOUT - INF966L01AE2</t>
  </si>
  <si>
    <t>DIRECT DIVIDEND REINVESTMENT - INF966L01AG7</t>
  </si>
  <si>
    <t>DIRECT PLAN-GROWTH - INF966L01AD4</t>
  </si>
  <si>
    <t>INE118H01025</t>
  </si>
  <si>
    <t>BSE Ltd</t>
  </si>
  <si>
    <t>INE151A01013</t>
  </si>
  <si>
    <t>Tata Communications Limited</t>
  </si>
  <si>
    <t>Quant ESG Equity Fund - Regular Plan - Growth is Rs. 17.9772</t>
  </si>
  <si>
    <t>Quant ESG Equity Fund - Regular Plan - IDCW is Rs. 17.9551</t>
  </si>
  <si>
    <t>Quant ESG Equity Fund - Growth - Direct Plan is Rs. 18.1992</t>
  </si>
  <si>
    <t>Quant ESG Equity Fund - IDCW - Direct Plan is Rs. 18.1611</t>
  </si>
  <si>
    <t>Quant ESG Equity Fund - Regular Plan - Growth is Rs. 18.3103</t>
  </si>
  <si>
    <t>Quant ESG Equity Fund - Regular Plan - IDCW is Rs. 18.2878</t>
  </si>
  <si>
    <t>Quant ESG Equity Fund - Growth - Direct Plan is Rs. 18.5185</t>
  </si>
  <si>
    <t>Quant ESG Equity Fund - IDCW - Direct Plan is Rs. 18.5111</t>
  </si>
  <si>
    <t>QUANT FOCUSED FUND</t>
  </si>
  <si>
    <t>DIVIDEND PAYOUT - INF966L01358</t>
  </si>
  <si>
    <t>DIVIDEND RE-INVESTMENT - INF966L01366</t>
  </si>
  <si>
    <t>GROWTH - INF966L01374</t>
  </si>
  <si>
    <t>Quant Focused Fund - Growth is Rs. 52.8486</t>
  </si>
  <si>
    <t>Quant Focused Fund - Dividend is Rs. 39.1264</t>
  </si>
  <si>
    <t>Quant Focused Fund - Growth - Direct Plan is Rs. 55.0651</t>
  </si>
  <si>
    <t>Quant Focused Fund - Dividend - Direct Plan is Rs. 32.2715</t>
  </si>
  <si>
    <t>Quant Focused Fund - Growth is Rs. 52.9365</t>
  </si>
  <si>
    <t>Quant Focused Fund - Dividend is Rs. 39.1663</t>
  </si>
  <si>
    <t>Quant Focused Fund - Growth - Direct Plan is Rs. 55.0332</t>
  </si>
  <si>
    <t>Quant Focused Fund - Dividend - Direct Plan is Rs. 32.2518</t>
  </si>
  <si>
    <t>QUANT INFRASTRUCTURE FUND</t>
  </si>
  <si>
    <t>DIVIDEND PAYOUT - INF966L01465</t>
  </si>
  <si>
    <t>DIVIDEND RE-INVESTMENT - INF966L01473</t>
  </si>
  <si>
    <t>GROWTH - INF966L01481</t>
  </si>
  <si>
    <t>INE366I01010</t>
  </si>
  <si>
    <t>VRL Logistics Limited</t>
  </si>
  <si>
    <t>INE949H01023</t>
  </si>
  <si>
    <t>Man Infraconstruction Limited</t>
  </si>
  <si>
    <t>INE001A01036</t>
  </si>
  <si>
    <t>Housing Development Finance Corp Ltd.</t>
  </si>
  <si>
    <t>INE584A01023</t>
  </si>
  <si>
    <t>NMDC Ltd</t>
  </si>
  <si>
    <t>MINERALS/MINING</t>
  </si>
  <si>
    <t>INE962Y01021</t>
  </si>
  <si>
    <t>Ircon International Limited</t>
  </si>
  <si>
    <t>INE109A01011</t>
  </si>
  <si>
    <t>Shipping Corporation Of India Limited</t>
  </si>
  <si>
    <t>INE123F01029</t>
  </si>
  <si>
    <t>MMTC Limited</t>
  </si>
  <si>
    <t>INE093I01010</t>
  </si>
  <si>
    <t>Oberoi Realty Limited</t>
  </si>
  <si>
    <t>Quant Infrastructure Fund - Dividend is Rs. 19.84</t>
  </si>
  <si>
    <t>Quant Infrastructure Fund - Growth is Rs. 19.8815</t>
  </si>
  <si>
    <t>Quant Infrastructure Fund - Growth - Direct Plan is Rs. 20.653</t>
  </si>
  <si>
    <t>Quant Infrastructure Fund - Dividend - Direct Plan is Rs. 20.6424</t>
  </si>
  <si>
    <t>Quant Infrastructure Fund - Dividend is Rs. 19.444</t>
  </si>
  <si>
    <t>Quant Infrastructure Fund - Growth is Rs. 19.487</t>
  </si>
  <si>
    <t>Quant Infrastructure Fund - Growth - Direct Plan is Rs. 20.2094</t>
  </si>
  <si>
    <t>Quant Infrastructure Fund - Dividend - Direct Plan is Rs. 20.2012</t>
  </si>
  <si>
    <t>QUANT LARGE &amp; MID CAP FUND</t>
  </si>
  <si>
    <t>DIVIDEND PAYOUT - INF966L01325</t>
  </si>
  <si>
    <t>DIVIDEND RE-INVESTMENT - INF966L01333</t>
  </si>
  <si>
    <t>GROWTH - INF966L01341</t>
  </si>
  <si>
    <t>BONUS - INF966L01424</t>
  </si>
  <si>
    <t>Quant Large &amp; Mid Cap Fund - Bonus is Rs. 64.3279</t>
  </si>
  <si>
    <t>Quant Large &amp; Mid Cap Fund - Dividend is Rs. 39.0548</t>
  </si>
  <si>
    <t>Quant Large &amp; Mid Cap Fund - Growth is Rs. 64.2724</t>
  </si>
  <si>
    <t>Quant Large &amp; Mid Cap Fund - Bonus - Direct Plan is Rs. 64.3279</t>
  </si>
  <si>
    <t>Quant Large &amp; Mid Cap Fund - Dividend - Direct Plan is Rs. 31.0225</t>
  </si>
  <si>
    <t>Quant Large &amp; Mid Cap Fund - Growth - Direct Plan is Rs. 66.5366</t>
  </si>
  <si>
    <t>Quant Large &amp; Mid Cap Fund - Bonus is Rs. 63.8639</t>
  </si>
  <si>
    <t>Quant Large &amp; Mid Cap Fund - Dividend is Rs. 38.773</t>
  </si>
  <si>
    <t>Quant Large &amp; Mid Cap Fund - Growth is Rs. 63.8152</t>
  </si>
  <si>
    <t>Quant Large &amp; Mid Cap Fund - Bonus - Direct Plan is Rs. 63.8639</t>
  </si>
  <si>
    <t>Quant Large &amp; Mid Cap Fund - Dividend - Direct Plan is Rs. 30.7473</t>
  </si>
  <si>
    <t>Quant Large &amp; Mid Cap Fund - Growth - Direct Plan is Rs. 65.9584</t>
  </si>
  <si>
    <t>QUANT LIQUID PLAN</t>
  </si>
  <si>
    <t>DAILY DIVIDEND REINVESTMENT - INF966L01275</t>
  </si>
  <si>
    <t>WEEKLY DIVIDEND REINVESTMENT - INF966L01283</t>
  </si>
  <si>
    <t>MONTHLY DIVIDEND PAYOUT - INF966L01291</t>
  </si>
  <si>
    <t>MONTHLY DIVIDEND RE-INVESTMENT - INF966L01309</t>
  </si>
  <si>
    <t>GROWTH - INF966L01317</t>
  </si>
  <si>
    <t>INE261F14II8</t>
  </si>
  <si>
    <t>NABARD CP 25-Jan-2022</t>
  </si>
  <si>
    <t>A1+</t>
  </si>
  <si>
    <t>INE140A14N35</t>
  </si>
  <si>
    <t>Piramal Enterprises Ltd CP 02-Nov-2021</t>
  </si>
  <si>
    <t>INE423A14NT2</t>
  </si>
  <si>
    <t>Adani Enterprises Ltd CP 19-Jan-2022</t>
  </si>
  <si>
    <t>INE233A14SO5</t>
  </si>
  <si>
    <t>Godrej Industries Limited CP 08-Nov-2021</t>
  </si>
  <si>
    <t>INE377Y14892</t>
  </si>
  <si>
    <t>Bajaj Housing Finance Ltd CP 17-Nov-2021</t>
  </si>
  <si>
    <t>INE002A14JD6</t>
  </si>
  <si>
    <t>Reliance Industries Ltd CP -07-Dec-2021</t>
  </si>
  <si>
    <t>INE731H14341</t>
  </si>
  <si>
    <t>Action Const. Equip. Ltd CP 02-Dec-2021</t>
  </si>
  <si>
    <t>INE414G14SC3</t>
  </si>
  <si>
    <t>Muthoot Finance Ltd CP 21-Dec-2021</t>
  </si>
  <si>
    <t>INE850M14AF7</t>
  </si>
  <si>
    <t>Northern Arc Capital Ltd CP 30-Nov-2021</t>
  </si>
  <si>
    <t>INE335A14DS1</t>
  </si>
  <si>
    <t>Surya Roshni Ltd CP 30-Dec-2021</t>
  </si>
  <si>
    <t>INE508G14BA2</t>
  </si>
  <si>
    <t>Time Technoplast Limited CP 08-Nov-2021</t>
  </si>
  <si>
    <t>INE508G14BG9</t>
  </si>
  <si>
    <t>Time Technoplast Limited CP 11-Jan-2022</t>
  </si>
  <si>
    <t>IN002021X264</t>
  </si>
  <si>
    <t>91 Days Treasury Bill 09-Dec-2021</t>
  </si>
  <si>
    <t>SOV</t>
  </si>
  <si>
    <t>Quant Liquid Plan - Daily Dividend is Rs. 13.237</t>
  </si>
  <si>
    <t>Quant Liquid Plan - Growth is Rs. 33.1559</t>
  </si>
  <si>
    <t>Quant Liquid Plan - Monthly Dividend is Rs. 15.1888</t>
  </si>
  <si>
    <t>Quant Liquid Plan - Weekly Dividend is Rs. 13.5647</t>
  </si>
  <si>
    <t>Quant Liquid Plan - Growth Option - Direct Plan is Rs. 33.707</t>
  </si>
  <si>
    <t>Quant Liquid Plan - Monthly Dividend - Direct Plan is Rs. 15.5262</t>
  </si>
  <si>
    <t>Quant Liquid Plan - Weekly Dividend - Direct Plan is Rs. 14.1781</t>
  </si>
  <si>
    <t>Quant Liquid Plan - Daily Dividend - Direct Plan is Rs. 13.5338</t>
  </si>
  <si>
    <t>Quant Liquid Plan - Daily Dividend is Rs. 13.2652</t>
  </si>
  <si>
    <t>Quant Liquid Plan - Growth is Rs. 33.0482</t>
  </si>
  <si>
    <t>Quant Liquid Plan - Monthly Dividend is Rs. 15.186</t>
  </si>
  <si>
    <t>Quant Liquid Plan - Weekly Dividend is Rs. 13.5809</t>
  </si>
  <si>
    <t>Quant Liquid Plan - Growth Option - Direct Plan is Rs. 33.5908</t>
  </si>
  <si>
    <t>Quant Liquid Plan - Monthly Dividend - Direct Plan is Rs. 15.5189</t>
  </si>
  <si>
    <t>Quant Liquid Plan - Weekly Dividend - Direct Plan is Rs. 14.1892</t>
  </si>
  <si>
    <t>Quant Liquid Plan - Daily Dividend - Direct Plan is Rs. 13.5594</t>
  </si>
  <si>
    <t>Rs. 0.064(Daily Dividend) , Rs. 0.078(Daily Direct Dividend)</t>
  </si>
  <si>
    <t>Rs. 0.0463(Monthly Dividend)</t>
  </si>
  <si>
    <t>Rs. 0.06(Weekly Direct Dividend) , Rs. 0.06(Weekly Dividend)</t>
  </si>
  <si>
    <t>QUANT MID CAP FUND</t>
  </si>
  <si>
    <t>DIVIDEND PAYOUT - INF966L01150</t>
  </si>
  <si>
    <t>DIVIDEND RE-INVESTMENT - INF966L01168</t>
  </si>
  <si>
    <t>GROWTH - INF966L01176</t>
  </si>
  <si>
    <t>INE233A01035</t>
  </si>
  <si>
    <t>Godrej Industries Limited</t>
  </si>
  <si>
    <t>INE169A01031</t>
  </si>
  <si>
    <t>Coromandel International Ltd</t>
  </si>
  <si>
    <t>INE476A01014</t>
  </si>
  <si>
    <t>Canara Bank</t>
  </si>
  <si>
    <t>INE686F01025</t>
  </si>
  <si>
    <t>UNITED BREWERIES LIMITED</t>
  </si>
  <si>
    <t>Quant Mid Cap Fund - Dividend is Rs. 40.5155</t>
  </si>
  <si>
    <t>Quant Mid Cap Fund - Growth is Rs. 114.3828</t>
  </si>
  <si>
    <t>Quant Mid Cap Fund - Growth - Direct Plan is Rs. 121.125</t>
  </si>
  <si>
    <t>Quant Mid Cap Fund - Dividend - Direct Plan is Rs. 42.7691</t>
  </si>
  <si>
    <t>Quant Mid Cap Fund - Dividend is Rs. 40.084</t>
  </si>
  <si>
    <t>Quant Mid Cap Fund - Growth is Rs. 113.2202</t>
  </si>
  <si>
    <t>Quant Mid Cap Fund - Growth - Direct Plan is Rs. 119.6375</t>
  </si>
  <si>
    <t>Quant Mid Cap Fund - Dividend - Direct Plan is Rs. 42.237</t>
  </si>
  <si>
    <t>QUANT MULTI ASSET FUND</t>
  </si>
  <si>
    <t>DIVIDEND PAYOUT - INF966L01184</t>
  </si>
  <si>
    <t>DIVIDEND RE-INVESTMENT - INF966L01192</t>
  </si>
  <si>
    <t>GROWTH - INF966L01200</t>
  </si>
  <si>
    <t>INE790G01031</t>
  </si>
  <si>
    <t>Shilpa Medicare Limited</t>
  </si>
  <si>
    <t>INE945H01013</t>
  </si>
  <si>
    <t>V2 Retail Limited</t>
  </si>
  <si>
    <t>RETAILING</t>
  </si>
  <si>
    <t>INE254N01018</t>
  </si>
  <si>
    <t>Hindustan Foods Limited</t>
  </si>
  <si>
    <t>INE599M01018</t>
  </si>
  <si>
    <t>Just Dial Limited</t>
  </si>
  <si>
    <t>IN0020130012</t>
  </si>
  <si>
    <t>7.16% GOI 20May23</t>
  </si>
  <si>
    <t>INF204KB17I5</t>
  </si>
  <si>
    <t>Nippon India ETF Gold Bees</t>
  </si>
  <si>
    <t>Others</t>
  </si>
  <si>
    <t>INF174KA1HJ8</t>
  </si>
  <si>
    <t>Kotak Mutual Fund - Gold ETF</t>
  </si>
  <si>
    <t>INF846K01W80</t>
  </si>
  <si>
    <t>Axis Mutual Fund - Axis Gold ETF</t>
  </si>
  <si>
    <t>INF200K01099</t>
  </si>
  <si>
    <t>SBI-ETF Gold</t>
  </si>
  <si>
    <t>INF179KC1981</t>
  </si>
  <si>
    <t>HDFC MF - Gold ETF - Growth</t>
  </si>
  <si>
    <t>INF209K01HT2</t>
  </si>
  <si>
    <t>Aditya Birla Sun Life Gold ETF - Growth</t>
  </si>
  <si>
    <t>INF789F1AUX7</t>
  </si>
  <si>
    <t>UTI Mutual Fund - UTI Gold ETF</t>
  </si>
  <si>
    <t>Quant Multi Asset Fund - Dividend is Rs. 69.0854</t>
  </si>
  <si>
    <t>Quant Multi Asset Fund - Growth is Rs. 75.2736</t>
  </si>
  <si>
    <t>Quant Multi Asset Fund - Dividend - Direct Plan is Rs. 70.3826</t>
  </si>
  <si>
    <t>Quant Multi Asset Fund - Growth - Direct Plan is Rs. 76.3333</t>
  </si>
  <si>
    <t>Quant Multi Asset Fund - Dividend is Rs. 67.5925</t>
  </si>
  <si>
    <t>Quant Multi Asset Fund - Growth is Rs. 73.6506</t>
  </si>
  <si>
    <t>Quant Multi Asset Fund - Dividend - Direct Plan is Rs. 68.7662</t>
  </si>
  <si>
    <t>Quant Multi Asset Fund - Growth - Direct Plan is Rs. 74.5777</t>
  </si>
  <si>
    <t>QUANT QUANTAMENTAL FUND</t>
  </si>
  <si>
    <t>DIVIDEND PAYOUT - INF966L01119</t>
  </si>
  <si>
    <t>DIVIDEND RE-INVESTMENT - INF966L01127</t>
  </si>
  <si>
    <t>GROWTH - INF966L01135</t>
  </si>
  <si>
    <t>BONUS - INF966L01143</t>
  </si>
  <si>
    <t>Quant Quantamental Fund - Regular Plan - Growth is Rs. 10.9288</t>
  </si>
  <si>
    <t>Quant Quantamental Fund - Growth - Direct Plan is Rs. 11.0316</t>
  </si>
  <si>
    <t>Quant Quantamental Fund - Regular Plan - IDCW is Rs. 10.9361</t>
  </si>
  <si>
    <t>Quant Quantamental Fund - IDCW - Direct Plan is Rs. 11.0388</t>
  </si>
  <si>
    <t>Quant Quantamental Fund - Regular Plan - Growth is Rs. 10.9898</t>
  </si>
  <si>
    <t>Quant Quantamental Fund - Growth - Direct Plan is Rs. 11.0775</t>
  </si>
  <si>
    <t>Quant Quantamental Fund - Regular Plan - IDCW is Rs. 10.9972</t>
  </si>
  <si>
    <t>Quant Quantamental Fund - IDCW - Direct Plan is Rs. 11.085</t>
  </si>
  <si>
    <t>QUANT SMALL CAP FUND</t>
  </si>
  <si>
    <t>DIVIDEND PAYOUT - INF966L01036</t>
  </si>
  <si>
    <t>DIVIDEND RE-INVESTMENT - INF966L01044</t>
  </si>
  <si>
    <t>GROWTH - INF966L01051</t>
  </si>
  <si>
    <t>BONUS - INF966L01069</t>
  </si>
  <si>
    <t>INE113A01013</t>
  </si>
  <si>
    <t>Gujarat Narmada Valley Fert and Chem Ltd</t>
  </si>
  <si>
    <t>INE192B01031</t>
  </si>
  <si>
    <t>Welspun India Limited</t>
  </si>
  <si>
    <t>INE930P01018</t>
  </si>
  <si>
    <t>Anupam Rasayan India Limited</t>
  </si>
  <si>
    <t>INE087H01022</t>
  </si>
  <si>
    <t>Shree Renuka Sugars Limited</t>
  </si>
  <si>
    <t>INE285J01028</t>
  </si>
  <si>
    <t>SIS LIMITED</t>
  </si>
  <si>
    <t>COMMERCIAL SERVICES</t>
  </si>
  <si>
    <t>INE560K01014</t>
  </si>
  <si>
    <t>PTC India Financial Services Ltd</t>
  </si>
  <si>
    <t>INE386C01029</t>
  </si>
  <si>
    <t>Astra Microwave Products Limited</t>
  </si>
  <si>
    <t>INE794A01010</t>
  </si>
  <si>
    <t>Neuland Laboratories Ltd</t>
  </si>
  <si>
    <t>INE229H01012</t>
  </si>
  <si>
    <t>Nitin Spinners Limited</t>
  </si>
  <si>
    <t>TEXTILES - COTTON</t>
  </si>
  <si>
    <t>INE999A01015</t>
  </si>
  <si>
    <t>Ksb Limited</t>
  </si>
  <si>
    <t>INDUSTRIAL PRODUCTS</t>
  </si>
  <si>
    <t>INE291A01017</t>
  </si>
  <si>
    <t>Garware Hi-Tech Films Ltd</t>
  </si>
  <si>
    <t>INE039O01011</t>
  </si>
  <si>
    <t>Jash Engineering Limited</t>
  </si>
  <si>
    <t>INE536A01023</t>
  </si>
  <si>
    <t>Grindwell Norton Limited</t>
  </si>
  <si>
    <t>INE870H01013</t>
  </si>
  <si>
    <t>Network18 Media &amp; Investments Limited</t>
  </si>
  <si>
    <t>INE579C01029</t>
  </si>
  <si>
    <t>Vimta Labs Limited</t>
  </si>
  <si>
    <t>INE290A01027</t>
  </si>
  <si>
    <t>Nahar Spinning Mills Limited</t>
  </si>
  <si>
    <t>INE131B01039</t>
  </si>
  <si>
    <t>Relaxo Footwears Ltd</t>
  </si>
  <si>
    <t>INE750C01026</t>
  </si>
  <si>
    <t>Marksans Pharma Limited</t>
  </si>
  <si>
    <t>INE619B01017</t>
  </si>
  <si>
    <t>Newgen Software Technologies Limited</t>
  </si>
  <si>
    <t>INE019C01026</t>
  </si>
  <si>
    <t>Himadri Speciality Chemical Limited</t>
  </si>
  <si>
    <t>INE201K01015</t>
  </si>
  <si>
    <t>Expleo Solutions Limited</t>
  </si>
  <si>
    <t>INE036D01028</t>
  </si>
  <si>
    <t>Karur Vysya Bank Ltd</t>
  </si>
  <si>
    <t>INE209B01025</t>
  </si>
  <si>
    <t>Rico Auto Industries Limited</t>
  </si>
  <si>
    <t>AUTO ANCILLARIES</t>
  </si>
  <si>
    <t>INE049A01027</t>
  </si>
  <si>
    <t>Himatsingka Seide Limited</t>
  </si>
  <si>
    <t>INE933A01014</t>
  </si>
  <si>
    <t>Lyka Labs Limited</t>
  </si>
  <si>
    <t>INE886H01027</t>
  </si>
  <si>
    <t>TV18 Broadcast Ltd</t>
  </si>
  <si>
    <t>INE052I01032</t>
  </si>
  <si>
    <t>Camlin Fine Sciences Limited</t>
  </si>
  <si>
    <t>Quant Small Cap Fund - Dividend is Rs. 103.126</t>
  </si>
  <si>
    <t>Quant Small Cap Fund - Growth is Rs. 129.8216</t>
  </si>
  <si>
    <t>Quant Small Cap Fund - Growth - Direct Plan is Rs. 134.9271</t>
  </si>
  <si>
    <t>Quant Small Cap Fund - Dividend - Direct Plan is Rs. 105.4407</t>
  </si>
  <si>
    <t>Quant Small Cap Fund - Dividend is Rs. 101.9872</t>
  </si>
  <si>
    <t>Quant Small Cap Fund - Growth is Rs. 128.399</t>
  </si>
  <si>
    <t>Quant Small Cap Fund - Growth - Direct Plan is Rs. 133.2376</t>
  </si>
  <si>
    <t>Quant Small Cap Fund - Dividend - Direct Plan is Rs. 104.1185</t>
  </si>
  <si>
    <t>QUANT TAX PLAN</t>
  </si>
  <si>
    <t>INE212I01016</t>
  </si>
  <si>
    <t>S. P. Apparels Limited</t>
  </si>
  <si>
    <t>INE275B01026</t>
  </si>
  <si>
    <t>Huhtamaki India Limited</t>
  </si>
  <si>
    <t>INE005B01019</t>
  </si>
  <si>
    <t>Avantel Limited</t>
  </si>
  <si>
    <t>TELECOM - EQUIPMENT &amp; ACCESSORIES</t>
  </si>
  <si>
    <t>Quant Tax Plan - Dividend is Rs. 29.7238</t>
  </si>
  <si>
    <t>Quant Tax Plan - Growth is Rs. 214.3846</t>
  </si>
  <si>
    <t>Quant Tax Plan - Growth - Direct Plan is Rs. 228.3593</t>
  </si>
  <si>
    <t>Quant Tax Plan - Dividend - Direct Plan is Rs. 30.4461</t>
  </si>
  <si>
    <t>Quant Tax Plan - Dividend is Rs. 29.6368</t>
  </si>
  <si>
    <t>Quant Tax Plan - Growth is Rs. 213.7393</t>
  </si>
  <si>
    <t>Quant Tax Plan - Growth - Direct Plan is Rs. 227.2872</t>
  </si>
  <si>
    <t>Quant Tax Plan - Dividend - Direct Plan is Rs. 30.2952</t>
  </si>
  <si>
    <t xml:space="preserve">Hedging Positions through Futures as on </t>
  </si>
  <si>
    <t>Underlying</t>
  </si>
  <si>
    <t>Long / Short</t>
  </si>
  <si>
    <t>Future Price when Purchased</t>
  </si>
  <si>
    <t>Current price of the contract</t>
  </si>
  <si>
    <t>Margin maintained in Rs.Lakhs</t>
  </si>
  <si>
    <t xml:space="preserve">Total %age of existing assets hedged through futures </t>
  </si>
  <si>
    <t xml:space="preserve">For the period ended … specify the following for hedging transactions through futures which have been squared off/expired </t>
  </si>
  <si>
    <t>Total Number of contracts where futures were bought</t>
  </si>
  <si>
    <t>Total Number of contracts where futures were sold</t>
  </si>
  <si>
    <t xml:space="preserve">Gross Notional Value of contracts where futures were bought </t>
  </si>
  <si>
    <t xml:space="preserve">Gross Notional Value of contracts where futures were sold </t>
  </si>
  <si>
    <t xml:space="preserve"> Net Profit/Loss value on all contracts combined</t>
  </si>
  <si>
    <t>Other than Hedging Positions through Futures as on</t>
  </si>
  <si>
    <t>Long/Short</t>
  </si>
  <si>
    <t>Futures Price When Purchased</t>
  </si>
  <si>
    <t>current Price of the contract</t>
  </si>
  <si>
    <t>Margin Maintained In Rs Lakhs</t>
  </si>
  <si>
    <t>Total Exposure due to futures (non hedging positions) as a %age of net assets</t>
  </si>
  <si>
    <t>For the period ended .. Specify the following for non hedging transactions through futures which have been squared off/expired</t>
  </si>
  <si>
    <t>Total number of contracts where futures were bought</t>
  </si>
  <si>
    <t>Total number of contracts where futures were sold (carry forward)</t>
  </si>
  <si>
    <t>Gross Notional value of contracts where future were bought</t>
  </si>
  <si>
    <t>Gross Notional value of contracts where future were Sold</t>
  </si>
  <si>
    <t>Net Profit/Loss Value on all contracts combined</t>
  </si>
  <si>
    <t xml:space="preserve">Hedging Positions through Put Options as on </t>
  </si>
  <si>
    <t xml:space="preserve">Underlying </t>
  </si>
  <si>
    <t xml:space="preserve">Number of contracts </t>
  </si>
  <si>
    <t>Option Price when purchased</t>
  </si>
  <si>
    <t>Current option price</t>
  </si>
  <si>
    <t>Total %age of existing assets hedged through put options</t>
  </si>
  <si>
    <t>For the period ended .. Specify the following for  hedging transactions through options which have been execised/expired</t>
  </si>
  <si>
    <t>Total number of contracts entered into</t>
  </si>
  <si>
    <t xml:space="preserve">Gross Notional value of contracts </t>
  </si>
  <si>
    <t>Net Profit/Loss Value on all contracts (treat premium paid as loss)</t>
  </si>
  <si>
    <t xml:space="preserve">Other than Hedging Positions through Options as on </t>
  </si>
  <si>
    <t>Call/Put</t>
  </si>
  <si>
    <t>Total Exposure through options as a %age of net assets</t>
  </si>
  <si>
    <t>For the period ended … with regard to non-hedging transactions through options which have already been exercised/expired specify:</t>
  </si>
  <si>
    <t>31/10/2021</t>
  </si>
  <si>
    <t>The Portfolio Turnover Ratio is  % / The Average Maturity period is 35 Days</t>
  </si>
  <si>
    <t>The Portfolio Turnover Ratio is 0.09 % / The Average Maturity period is   Days</t>
  </si>
  <si>
    <t>The Portfolio Turnover Ratio is 0.07 % / The Average Maturity period is   Days</t>
  </si>
  <si>
    <t>The Portfolio Turnover Ratio is 0.31 % / The Average Maturity period is   Days</t>
  </si>
  <si>
    <t>The Portfolio Turnover Ratio is 0.29 % / The Average Maturity period is   Days</t>
  </si>
  <si>
    <t>The Portfolio Turnover Ratio is 0.33 % / The Average Maturity period is   Days</t>
  </si>
  <si>
    <t>The Portfolio Turnover Ratio is 0.21 % / The Average Maturity period is   Days</t>
  </si>
  <si>
    <t>The Portfolio Turnover Ratio is 0.23 % / The Average Maturity period is   Days</t>
  </si>
  <si>
    <t>The Portfolio Turnover Ratio is 0.27 % / The Average Maturity period is   Days</t>
  </si>
  <si>
    <t>The Portfolio Turnover Ratio is 0.09 % / The Average Maturity period is 2784 Days</t>
  </si>
  <si>
    <t>The Portfolio Turnover Ratio is 0.36 % / The Average Maturity period is   Days</t>
  </si>
  <si>
    <t>The Portfolio Turnover Ratio is 0.03 % / The Average Maturity period is   Days</t>
  </si>
  <si>
    <t>The Portfolio Turnover Ratio is 0.15 % / The Average Maturity period is  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</si>
</sst>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Calibri"/>
    </font>
    <font>
      <b/>
      <sz val="16"/>
      <name val="Calibri"/>
    </font>
    <font>
      <b/>
      <sz val="12"/>
      <name val="Calibri"/>
    </font>
    <font>
      <sz val="12"/>
      <name val="Calibri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2" fontId="0" fillId="0" borderId="0" xfId="0" applyNumberFormat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" xfId="0" applyFont="1" applyBorder="1"/>
    <xf numFmtId="0" fontId="2" fillId="0" borderId="1" xfId="0" applyFont="1" applyBorder="1"/>
    <xf numFmtId="0" fontId="2" fillId="0" borderId="3" xfId="0" applyFont="1" applyBorder="1"/>
    <xf numFmtId="2" fontId="2" fillId="0" borderId="2" xfId="0" applyNumberFormat="1" applyFont="1" applyBorder="1"/>
    <xf numFmtId="2" fontId="2" fillId="0" borderId="1" xfId="0" applyNumberFormat="1" applyFont="1" applyBorder="1"/>
    <xf numFmtId="0" fontId="2" fillId="0" borderId="7" xfId="0" applyFont="1" applyBorder="1"/>
    <xf numFmtId="0" fontId="2" fillId="0" borderId="8" xfId="0" applyFont="1" applyBorder="1"/>
    <xf numFmtId="2" fontId="2" fillId="0" borderId="8" xfId="0" applyNumberFormat="1" applyFont="1" applyBorder="1"/>
    <xf numFmtId="2" fontId="2" fillId="0" borderId="9" xfId="0" applyNumberFormat="1" applyFont="1" applyBorder="1"/>
    <xf numFmtId="0" fontId="3" fillId="0" borderId="5" xfId="0" applyFont="1" applyBorder="1"/>
    <xf numFmtId="0" fontId="3" fillId="0" borderId="1" xfId="0" applyFont="1" applyBorder="1"/>
    <xf numFmtId="2" fontId="3" fillId="0" borderId="1" xfId="0" applyNumberFormat="1" applyFont="1" applyBorder="1"/>
    <xf numFmtId="2" fontId="3" fillId="0" borderId="8" xfId="0" applyNumberFormat="1" applyFont="1" applyBorder="1"/>
    <xf numFmtId="0" fontId="2" fillId="0" borderId="9" xfId="0" applyFont="1" applyBorder="1"/>
    <xf numFmtId="49" fontId="3" fillId="0" borderId="1" xfId="0" applyNumberFormat="1" applyFont="1" applyBorder="1"/>
    <xf numFmtId="0" fontId="4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0" xfId="0" applyBorder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4" fontId="0" fillId="0" borderId="1" xfId="0" applyNumberFormat="1" applyBorder="1"/>
    <xf numFmtId="0" fontId="0" fillId="0" borderId="10" xfId="0" applyFill="1" applyBorder="1"/>
    <xf numFmtId="4" fontId="0" fillId="0" borderId="1" xfId="0" applyNumberFormat="1" applyFill="1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0" xfId="0" applyBorder="1" applyAlignment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981075</xdr:colOff>
      <xdr:row>0</xdr:row>
      <xdr:rowOff>85725</xdr:rowOff>
    </xdr:from>
    <xdr:to>
      <xdr:col>7</xdr:col>
      <xdr:colOff>960305</xdr:colOff>
      <xdr:row>6</xdr:row>
      <xdr:rowOff>94502</xdr:rowOff>
    </xdr:to>
    <xdr:grpSp>
      <xdr:nvGrpSpPr>
        <xdr:cNvPr id="3" name="Group 2"/>
        <xdr:cNvGrpSpPr/>
      </xdr:nvGrpSpPr>
      <xdr:grpSpPr>
        <a:xfrm>
          <a:off x="8620125" y="85725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1257300</xdr:colOff>
      <xdr:row>0</xdr:row>
      <xdr:rowOff>85725</xdr:rowOff>
    </xdr:from>
    <xdr:to>
      <xdr:col>7</xdr:col>
      <xdr:colOff>956074</xdr:colOff>
      <xdr:row>6</xdr:row>
      <xdr:rowOff>83384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BA30E6DA-E2CC-4AB4-9B58-D95A201E4008}"/>
            </a:ext>
          </a:extLst>
        </xdr:cNvPr>
        <xdr:cNvGrpSpPr/>
      </xdr:nvGrpSpPr>
      <xdr:grpSpPr>
        <a:xfrm>
          <a:off x="8896350" y="85725"/>
          <a:ext cx="4670824" cy="1293059"/>
          <a:chOff x="9569098" y="167037"/>
          <a:chExt cx="4448574" cy="127718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3BB9FA2B-49F9-41EF-80C0-FAC4864A00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899795" y="167037"/>
            <a:ext cx="1806221" cy="1018297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0F8CA5A1-C431-43FB-8490-8A634B483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569098" y="179211"/>
            <a:ext cx="18131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82F8AA92-A75D-4A24-B459-323779EC0BDE}"/>
              </a:ext>
            </a:extLst>
          </xdr:cNvPr>
          <xdr:cNvSpPr txBox="1"/>
        </xdr:nvSpPr>
        <xdr:spPr>
          <a:xfrm>
            <a:off x="9571639" y="1142209"/>
            <a:ext cx="1874025" cy="2865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41AD6B2D-0419-4189-A0EF-58D6372834FE}"/>
              </a:ext>
            </a:extLst>
          </xdr:cNvPr>
          <xdr:cNvSpPr txBox="1"/>
        </xdr:nvSpPr>
        <xdr:spPr>
          <a:xfrm>
            <a:off x="11781071" y="1131987"/>
            <a:ext cx="2236601" cy="3122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895350</xdr:colOff>
      <xdr:row>0</xdr:row>
      <xdr:rowOff>190500</xdr:rowOff>
    </xdr:from>
    <xdr:to>
      <xdr:col>7</xdr:col>
      <xdr:colOff>874580</xdr:colOff>
      <xdr:row>7</xdr:row>
      <xdr:rowOff>8777</xdr:rowOff>
    </xdr:to>
    <xdr:grpSp>
      <xdr:nvGrpSpPr>
        <xdr:cNvPr id="3" name="Group 2"/>
        <xdr:cNvGrpSpPr/>
      </xdr:nvGrpSpPr>
      <xdr:grpSpPr>
        <a:xfrm>
          <a:off x="8534400" y="190500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981075</xdr:colOff>
      <xdr:row>0</xdr:row>
      <xdr:rowOff>200025</xdr:rowOff>
    </xdr:from>
    <xdr:to>
      <xdr:col>7</xdr:col>
      <xdr:colOff>960305</xdr:colOff>
      <xdr:row>7</xdr:row>
      <xdr:rowOff>18302</xdr:rowOff>
    </xdr:to>
    <xdr:grpSp>
      <xdr:nvGrpSpPr>
        <xdr:cNvPr id="3" name="Group 2"/>
        <xdr:cNvGrpSpPr/>
      </xdr:nvGrpSpPr>
      <xdr:grpSpPr>
        <a:xfrm>
          <a:off x="8620125" y="200025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981075</xdr:colOff>
      <xdr:row>0</xdr:row>
      <xdr:rowOff>190500</xdr:rowOff>
    </xdr:from>
    <xdr:to>
      <xdr:col>7</xdr:col>
      <xdr:colOff>960305</xdr:colOff>
      <xdr:row>7</xdr:row>
      <xdr:rowOff>8777</xdr:rowOff>
    </xdr:to>
    <xdr:grpSp>
      <xdr:nvGrpSpPr>
        <xdr:cNvPr id="3" name="Group 2"/>
        <xdr:cNvGrpSpPr/>
      </xdr:nvGrpSpPr>
      <xdr:grpSpPr>
        <a:xfrm>
          <a:off x="8620125" y="190500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933450</xdr:colOff>
      <xdr:row>0</xdr:row>
      <xdr:rowOff>57150</xdr:rowOff>
    </xdr:from>
    <xdr:to>
      <xdr:col>7</xdr:col>
      <xdr:colOff>912680</xdr:colOff>
      <xdr:row>6</xdr:row>
      <xdr:rowOff>65927</xdr:rowOff>
    </xdr:to>
    <xdr:grpSp>
      <xdr:nvGrpSpPr>
        <xdr:cNvPr id="8" name="Group 7"/>
        <xdr:cNvGrpSpPr/>
      </xdr:nvGrpSpPr>
      <xdr:grpSpPr>
        <a:xfrm>
          <a:off x="8572500" y="57150"/>
          <a:ext cx="4951280" cy="1304177"/>
          <a:chOff x="9118600" y="59269"/>
          <a:chExt cx="4481380" cy="1304177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952500</xdr:colOff>
      <xdr:row>0</xdr:row>
      <xdr:rowOff>19050</xdr:rowOff>
    </xdr:from>
    <xdr:to>
      <xdr:col>7</xdr:col>
      <xdr:colOff>931730</xdr:colOff>
      <xdr:row>6</xdr:row>
      <xdr:rowOff>27827</xdr:rowOff>
    </xdr:to>
    <xdr:grpSp>
      <xdr:nvGrpSpPr>
        <xdr:cNvPr id="8" name="Group 7"/>
        <xdr:cNvGrpSpPr/>
      </xdr:nvGrpSpPr>
      <xdr:grpSpPr>
        <a:xfrm>
          <a:off x="8591550" y="19050"/>
          <a:ext cx="4951280" cy="1304177"/>
          <a:chOff x="9118600" y="59269"/>
          <a:chExt cx="4481380" cy="1304177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914400</xdr:colOff>
      <xdr:row>0</xdr:row>
      <xdr:rowOff>219075</xdr:rowOff>
    </xdr:from>
    <xdr:to>
      <xdr:col>7</xdr:col>
      <xdr:colOff>893630</xdr:colOff>
      <xdr:row>7</xdr:row>
      <xdr:rowOff>37352</xdr:rowOff>
    </xdr:to>
    <xdr:grpSp>
      <xdr:nvGrpSpPr>
        <xdr:cNvPr id="9" name="Group 8"/>
        <xdr:cNvGrpSpPr/>
      </xdr:nvGrpSpPr>
      <xdr:grpSpPr>
        <a:xfrm>
          <a:off x="8553450" y="219075"/>
          <a:ext cx="4951280" cy="1304177"/>
          <a:chOff x="9118600" y="59269"/>
          <a:chExt cx="4481380" cy="1304177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1038225</xdr:colOff>
      <xdr:row>0</xdr:row>
      <xdr:rowOff>0</xdr:rowOff>
    </xdr:from>
    <xdr:to>
      <xdr:col>8</xdr:col>
      <xdr:colOff>45905</xdr:colOff>
      <xdr:row>6</xdr:row>
      <xdr:rowOff>8777</xdr:rowOff>
    </xdr:to>
    <xdr:grpSp>
      <xdr:nvGrpSpPr>
        <xdr:cNvPr id="9" name="Group 8"/>
        <xdr:cNvGrpSpPr/>
      </xdr:nvGrpSpPr>
      <xdr:grpSpPr>
        <a:xfrm>
          <a:off x="8677275" y="0"/>
          <a:ext cx="4951280" cy="1304177"/>
          <a:chOff x="9118600" y="59269"/>
          <a:chExt cx="4481380" cy="1304177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962025</xdr:colOff>
      <xdr:row>0</xdr:row>
      <xdr:rowOff>9525</xdr:rowOff>
    </xdr:from>
    <xdr:to>
      <xdr:col>7</xdr:col>
      <xdr:colOff>941255</xdr:colOff>
      <xdr:row>6</xdr:row>
      <xdr:rowOff>18302</xdr:rowOff>
    </xdr:to>
    <xdr:grpSp>
      <xdr:nvGrpSpPr>
        <xdr:cNvPr id="9" name="Group 8"/>
        <xdr:cNvGrpSpPr/>
      </xdr:nvGrpSpPr>
      <xdr:grpSpPr>
        <a:xfrm>
          <a:off x="8601075" y="9525"/>
          <a:ext cx="4951280" cy="1304177"/>
          <a:chOff x="9118600" y="59269"/>
          <a:chExt cx="4481380" cy="1304177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962025</xdr:colOff>
      <xdr:row>0</xdr:row>
      <xdr:rowOff>76200</xdr:rowOff>
    </xdr:from>
    <xdr:to>
      <xdr:col>7</xdr:col>
      <xdr:colOff>941255</xdr:colOff>
      <xdr:row>6</xdr:row>
      <xdr:rowOff>84977</xdr:rowOff>
    </xdr:to>
    <xdr:grpSp>
      <xdr:nvGrpSpPr>
        <xdr:cNvPr id="3" name="Group 2"/>
        <xdr:cNvGrpSpPr/>
      </xdr:nvGrpSpPr>
      <xdr:grpSpPr>
        <a:xfrm>
          <a:off x="8601075" y="76200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942975</xdr:colOff>
      <xdr:row>0</xdr:row>
      <xdr:rowOff>38100</xdr:rowOff>
    </xdr:from>
    <xdr:to>
      <xdr:col>7</xdr:col>
      <xdr:colOff>922205</xdr:colOff>
      <xdr:row>6</xdr:row>
      <xdr:rowOff>46877</xdr:rowOff>
    </xdr:to>
    <xdr:grpSp>
      <xdr:nvGrpSpPr>
        <xdr:cNvPr id="3" name="Group 2"/>
        <xdr:cNvGrpSpPr/>
      </xdr:nvGrpSpPr>
      <xdr:grpSpPr>
        <a:xfrm>
          <a:off x="8582025" y="38100"/>
          <a:ext cx="4951280" cy="1304177"/>
          <a:chOff x="9118600" y="59269"/>
          <a:chExt cx="4481380" cy="130417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D9511944-7CF0-4115-A468-3FE33D4E9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228667" y="61747"/>
            <a:ext cx="1681904" cy="102219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BB3E9E5-E0AB-487E-A496-7AA007F37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693291" y="59269"/>
            <a:ext cx="1749637" cy="1022196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2553A60D-1F21-4872-82BB-99FCA5A774E3}"/>
              </a:ext>
            </a:extLst>
          </xdr:cNvPr>
          <xdr:cNvSpPr txBox="1"/>
        </xdr:nvSpPr>
        <xdr:spPr>
          <a:xfrm>
            <a:off x="9118600" y="1052966"/>
            <a:ext cx="1855399" cy="305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3EAD488-634F-461F-9415-6C966767C542}"/>
              </a:ext>
            </a:extLst>
          </xdr:cNvPr>
          <xdr:cNvSpPr txBox="1"/>
        </xdr:nvSpPr>
        <xdr:spPr>
          <a:xfrm>
            <a:off x="11618394" y="1042745"/>
            <a:ext cx="1981586" cy="32070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1047750</xdr:colOff>
      <xdr:row>0</xdr:row>
      <xdr:rowOff>247650</xdr:rowOff>
    </xdr:from>
    <xdr:to>
      <xdr:col>7</xdr:col>
      <xdr:colOff>871544</xdr:colOff>
      <xdr:row>8</xdr:row>
      <xdr:rowOff>55737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CEAF1057-E163-4EC6-9578-750A473C1258}"/>
            </a:ext>
          </a:extLst>
        </xdr:cNvPr>
        <xdr:cNvGrpSpPr/>
      </xdr:nvGrpSpPr>
      <xdr:grpSpPr>
        <a:xfrm>
          <a:off x="8686800" y="247650"/>
          <a:ext cx="4795844" cy="1484487"/>
          <a:chOff x="10005753" y="354006"/>
          <a:chExt cx="4276372" cy="136667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2B52E2D9-2847-443C-BCE6-15E7E4A6B5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296127" y="385816"/>
            <a:ext cx="1822640" cy="101377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D2105ED8-7C75-4D7D-8295-FFE930B870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008123" y="354006"/>
            <a:ext cx="1831657" cy="104558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F1C8872C-3C30-437F-8BE6-3A15EF15A56A}"/>
              </a:ext>
            </a:extLst>
          </xdr:cNvPr>
          <xdr:cNvSpPr txBox="1"/>
        </xdr:nvSpPr>
        <xdr:spPr>
          <a:xfrm>
            <a:off x="10005753" y="1409814"/>
            <a:ext cx="1866756" cy="2953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Scheme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89A34182-57C1-4762-B46D-41BCA8AA9C23}"/>
              </a:ext>
            </a:extLst>
          </xdr:cNvPr>
          <xdr:cNvSpPr txBox="1"/>
        </xdr:nvSpPr>
        <xdr:spPr>
          <a:xfrm>
            <a:off x="12227514" y="1399592"/>
            <a:ext cx="2054611" cy="3210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/>
              <a:t>Risk-o-meter of the Benchmark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workbookViewId="0">
      <selection activeCell="D16" sqref="D16"/>
    </sheetView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1</v>
      </c>
    </row>
    <row r="3" spans="1:8">
      <c r="C3" t="s">
        <v>2</v>
      </c>
    </row>
    <row r="5" spans="1:8">
      <c r="C5" t="s">
        <v>3</v>
      </c>
    </row>
    <row r="6" spans="1:8">
      <c r="C6" t="s">
        <v>4</v>
      </c>
    </row>
    <row r="7" spans="1:8">
      <c r="C7" t="s">
        <v>5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16</v>
      </c>
      <c r="C12" s="17" t="s">
        <v>17</v>
      </c>
      <c r="D12" s="17" t="s">
        <v>18</v>
      </c>
      <c r="E12" s="17" t="s">
        <v>19</v>
      </c>
      <c r="F12" s="17">
        <v>47800</v>
      </c>
      <c r="G12" s="18">
        <v>844.45870000000002</v>
      </c>
      <c r="H12" s="19">
        <v>7.9363929999999998</v>
      </c>
    </row>
    <row r="13" spans="1:8" ht="15.75">
      <c r="A13" s="16">
        <v>2</v>
      </c>
      <c r="B13" s="17" t="s">
        <v>20</v>
      </c>
      <c r="C13" s="17" t="s">
        <v>21</v>
      </c>
      <c r="D13" s="17" t="s">
        <v>18</v>
      </c>
      <c r="E13" s="17" t="s">
        <v>22</v>
      </c>
      <c r="F13" s="17">
        <v>363400</v>
      </c>
      <c r="G13" s="18">
        <v>811.10879999999997</v>
      </c>
      <c r="H13" s="19">
        <v>7.6229639999999996</v>
      </c>
    </row>
    <row r="14" spans="1:8" ht="15.75">
      <c r="A14" s="16">
        <v>3</v>
      </c>
      <c r="B14" s="17" t="s">
        <v>23</v>
      </c>
      <c r="C14" s="17" t="s">
        <v>24</v>
      </c>
      <c r="D14" s="17" t="s">
        <v>18</v>
      </c>
      <c r="E14" s="17" t="s">
        <v>25</v>
      </c>
      <c r="F14" s="17">
        <v>121500</v>
      </c>
      <c r="G14" s="18">
        <v>610.11225000000002</v>
      </c>
      <c r="H14" s="19">
        <v>5.7339580000000003</v>
      </c>
    </row>
    <row r="15" spans="1:8" ht="15.75">
      <c r="A15" s="16">
        <v>4</v>
      </c>
      <c r="B15" s="17" t="s">
        <v>26</v>
      </c>
      <c r="C15" s="17" t="s">
        <v>27</v>
      </c>
      <c r="D15" s="17" t="s">
        <v>18</v>
      </c>
      <c r="E15" s="17" t="s">
        <v>28</v>
      </c>
      <c r="F15" s="17">
        <v>162000</v>
      </c>
      <c r="G15" s="18">
        <v>492.48</v>
      </c>
      <c r="H15" s="19">
        <v>4.6284260000000002</v>
      </c>
    </row>
    <row r="16" spans="1:8" ht="15.75">
      <c r="A16" s="16">
        <v>5</v>
      </c>
      <c r="B16" s="17" t="s">
        <v>29</v>
      </c>
      <c r="C16" s="17" t="s">
        <v>30</v>
      </c>
      <c r="D16" s="17" t="s">
        <v>18</v>
      </c>
      <c r="E16" s="17" t="s">
        <v>31</v>
      </c>
      <c r="F16" s="17">
        <v>18400</v>
      </c>
      <c r="G16" s="18">
        <v>466.67</v>
      </c>
      <c r="H16" s="19">
        <v>4.385859</v>
      </c>
    </row>
    <row r="17" spans="1:8" ht="15.75">
      <c r="A17" s="16">
        <v>6</v>
      </c>
      <c r="B17" s="17" t="s">
        <v>32</v>
      </c>
      <c r="C17" s="17" t="s">
        <v>33</v>
      </c>
      <c r="D17" s="17" t="s">
        <v>18</v>
      </c>
      <c r="E17" s="17" t="s">
        <v>25</v>
      </c>
      <c r="F17" s="17">
        <v>27750</v>
      </c>
      <c r="G17" s="18">
        <v>439.24088</v>
      </c>
      <c r="H17" s="19">
        <v>4.1280739999999998</v>
      </c>
    </row>
    <row r="18" spans="1:8" ht="15.75">
      <c r="A18" s="16">
        <v>7</v>
      </c>
      <c r="B18" s="17" t="s">
        <v>34</v>
      </c>
      <c r="C18" s="17" t="s">
        <v>35</v>
      </c>
      <c r="D18" s="17" t="s">
        <v>18</v>
      </c>
      <c r="E18" s="17" t="s">
        <v>25</v>
      </c>
      <c r="F18" s="17">
        <v>715535</v>
      </c>
      <c r="G18" s="18">
        <v>428.60545999999999</v>
      </c>
      <c r="H18" s="19">
        <v>4.0281209999999996</v>
      </c>
    </row>
    <row r="19" spans="1:8" ht="15.75">
      <c r="A19" s="16">
        <v>8</v>
      </c>
      <c r="B19" s="17" t="s">
        <v>36</v>
      </c>
      <c r="C19" s="17" t="s">
        <v>37</v>
      </c>
      <c r="D19" s="17" t="s">
        <v>18</v>
      </c>
      <c r="E19" s="17" t="s">
        <v>38</v>
      </c>
      <c r="F19" s="17">
        <v>280000</v>
      </c>
      <c r="G19" s="18">
        <v>425.04</v>
      </c>
      <c r="H19" s="19">
        <v>3.9946120000000001</v>
      </c>
    </row>
    <row r="20" spans="1:8" ht="15.75">
      <c r="A20" s="16">
        <v>9</v>
      </c>
      <c r="B20" s="17" t="s">
        <v>39</v>
      </c>
      <c r="C20" s="17" t="s">
        <v>40</v>
      </c>
      <c r="D20" s="17" t="s">
        <v>18</v>
      </c>
      <c r="E20" s="17" t="s">
        <v>41</v>
      </c>
      <c r="F20" s="17">
        <v>57000</v>
      </c>
      <c r="G20" s="18">
        <v>395.01</v>
      </c>
      <c r="H20" s="19">
        <v>3.7123840000000001</v>
      </c>
    </row>
    <row r="21" spans="1:8" ht="15.75">
      <c r="A21" s="16">
        <v>10</v>
      </c>
      <c r="B21" s="17" t="s">
        <v>42</v>
      </c>
      <c r="C21" s="17" t="s">
        <v>43</v>
      </c>
      <c r="D21" s="17" t="s">
        <v>18</v>
      </c>
      <c r="E21" s="17" t="s">
        <v>22</v>
      </c>
      <c r="F21" s="17">
        <v>10200</v>
      </c>
      <c r="G21" s="18">
        <v>374.92649999999998</v>
      </c>
      <c r="H21" s="19">
        <v>3.5236350000000001</v>
      </c>
    </row>
    <row r="22" spans="1:8" ht="15.75">
      <c r="A22" s="16">
        <v>11</v>
      </c>
      <c r="B22" s="17" t="s">
        <v>44</v>
      </c>
      <c r="C22" s="17" t="s">
        <v>45</v>
      </c>
      <c r="D22" s="17" t="s">
        <v>18</v>
      </c>
      <c r="E22" s="17" t="s">
        <v>38</v>
      </c>
      <c r="F22" s="17">
        <v>84250</v>
      </c>
      <c r="G22" s="18">
        <v>358.98925000000003</v>
      </c>
      <c r="H22" s="19">
        <v>3.373853</v>
      </c>
    </row>
    <row r="23" spans="1:8" ht="15.75">
      <c r="A23" s="16">
        <v>12</v>
      </c>
      <c r="B23" s="17" t="s">
        <v>46</v>
      </c>
      <c r="C23" s="17" t="s">
        <v>47</v>
      </c>
      <c r="D23" s="17" t="s">
        <v>18</v>
      </c>
      <c r="E23" s="17" t="s">
        <v>25</v>
      </c>
      <c r="F23" s="17">
        <v>42500</v>
      </c>
      <c r="G23" s="18">
        <v>340.87124999999997</v>
      </c>
      <c r="H23" s="19">
        <v>3.2035770000000001</v>
      </c>
    </row>
    <row r="24" spans="1:8" ht="15.75">
      <c r="A24" s="16">
        <v>13</v>
      </c>
      <c r="B24" s="17" t="s">
        <v>48</v>
      </c>
      <c r="C24" s="17" t="s">
        <v>49</v>
      </c>
      <c r="D24" s="17" t="s">
        <v>18</v>
      </c>
      <c r="E24" s="17" t="s">
        <v>22</v>
      </c>
      <c r="F24" s="17">
        <v>50000</v>
      </c>
      <c r="G24" s="18">
        <v>296.8</v>
      </c>
      <c r="H24" s="19">
        <v>2.7893859999999999</v>
      </c>
    </row>
    <row r="25" spans="1:8" ht="15.75">
      <c r="A25" s="16">
        <v>14</v>
      </c>
      <c r="B25" s="17" t="s">
        <v>50</v>
      </c>
      <c r="C25" s="17" t="s">
        <v>51</v>
      </c>
      <c r="D25" s="17" t="s">
        <v>18</v>
      </c>
      <c r="E25" s="17" t="s">
        <v>52</v>
      </c>
      <c r="F25" s="17">
        <v>52800</v>
      </c>
      <c r="G25" s="18">
        <v>296.20800000000003</v>
      </c>
      <c r="H25" s="19">
        <v>2.7838229999999999</v>
      </c>
    </row>
    <row r="26" spans="1:8" ht="15.75">
      <c r="A26" s="16">
        <v>15</v>
      </c>
      <c r="B26" s="17" t="s">
        <v>53</v>
      </c>
      <c r="C26" s="17" t="s">
        <v>54</v>
      </c>
      <c r="D26" s="17" t="s">
        <v>18</v>
      </c>
      <c r="E26" s="17" t="s">
        <v>41</v>
      </c>
      <c r="F26" s="17">
        <v>36400</v>
      </c>
      <c r="G26" s="18">
        <v>238.4564</v>
      </c>
      <c r="H26" s="19">
        <v>2.2410610000000002</v>
      </c>
    </row>
    <row r="27" spans="1:8" ht="15.75">
      <c r="A27" s="16">
        <v>16</v>
      </c>
      <c r="B27" s="17" t="s">
        <v>55</v>
      </c>
      <c r="C27" s="17" t="s">
        <v>56</v>
      </c>
      <c r="D27" s="17" t="s">
        <v>18</v>
      </c>
      <c r="E27" s="17" t="s">
        <v>38</v>
      </c>
      <c r="F27" s="17">
        <v>20400</v>
      </c>
      <c r="G27" s="18">
        <v>217.0968</v>
      </c>
      <c r="H27" s="19">
        <v>2.0403199999999999</v>
      </c>
    </row>
    <row r="28" spans="1:8" ht="15.75">
      <c r="A28" s="16">
        <v>17</v>
      </c>
      <c r="B28" s="17" t="s">
        <v>57</v>
      </c>
      <c r="C28" s="17" t="s">
        <v>58</v>
      </c>
      <c r="D28" s="17" t="s">
        <v>18</v>
      </c>
      <c r="E28" s="17" t="s">
        <v>59</v>
      </c>
      <c r="F28" s="17">
        <v>9000</v>
      </c>
      <c r="G28" s="18">
        <v>207.40950000000001</v>
      </c>
      <c r="H28" s="19">
        <v>1.949276</v>
      </c>
    </row>
    <row r="29" spans="1:8" ht="15.75">
      <c r="A29" s="16">
        <v>18</v>
      </c>
      <c r="B29" s="17" t="s">
        <v>60</v>
      </c>
      <c r="C29" s="17" t="s">
        <v>61</v>
      </c>
      <c r="D29" s="17" t="s">
        <v>18</v>
      </c>
      <c r="E29" s="17" t="s">
        <v>62</v>
      </c>
      <c r="F29" s="17">
        <v>13100</v>
      </c>
      <c r="G29" s="18">
        <v>186.49160000000001</v>
      </c>
      <c r="H29" s="19">
        <v>1.752686</v>
      </c>
    </row>
    <row r="30" spans="1:8" ht="15.75">
      <c r="A30" s="16">
        <v>19</v>
      </c>
      <c r="B30" s="17" t="s">
        <v>63</v>
      </c>
      <c r="C30" s="17" t="s">
        <v>64</v>
      </c>
      <c r="D30" s="17" t="s">
        <v>18</v>
      </c>
      <c r="E30" s="17" t="s">
        <v>65</v>
      </c>
      <c r="F30" s="17">
        <v>15844</v>
      </c>
      <c r="G30" s="18">
        <v>164.12007</v>
      </c>
      <c r="H30" s="19">
        <v>1.5424340000000001</v>
      </c>
    </row>
    <row r="31" spans="1:8" ht="15.75">
      <c r="A31" s="16">
        <v>20</v>
      </c>
      <c r="B31" s="17" t="s">
        <v>66</v>
      </c>
      <c r="C31" s="17" t="s">
        <v>67</v>
      </c>
      <c r="D31" s="17" t="s">
        <v>18</v>
      </c>
      <c r="E31" s="17" t="s">
        <v>68</v>
      </c>
      <c r="F31" s="17">
        <v>9000</v>
      </c>
      <c r="G31" s="18">
        <v>141.24600000000001</v>
      </c>
      <c r="H31" s="19">
        <v>1.327458</v>
      </c>
    </row>
    <row r="32" spans="1:8" ht="15.75">
      <c r="A32" s="16">
        <v>21</v>
      </c>
      <c r="B32" s="17" t="s">
        <v>69</v>
      </c>
      <c r="C32" s="17" t="s">
        <v>70</v>
      </c>
      <c r="D32" s="17" t="s">
        <v>18</v>
      </c>
      <c r="E32" s="17" t="s">
        <v>25</v>
      </c>
      <c r="F32" s="17">
        <v>112000</v>
      </c>
      <c r="G32" s="18">
        <v>109.2</v>
      </c>
      <c r="H32" s="19">
        <v>1.026284</v>
      </c>
    </row>
    <row r="33" spans="1:8" ht="15.75">
      <c r="A33" s="16">
        <v>22</v>
      </c>
      <c r="B33" s="17" t="s">
        <v>71</v>
      </c>
      <c r="C33" s="17" t="s">
        <v>72</v>
      </c>
      <c r="D33" s="17" t="s">
        <v>18</v>
      </c>
      <c r="E33" s="17" t="s">
        <v>73</v>
      </c>
      <c r="F33" s="17">
        <v>21900</v>
      </c>
      <c r="G33" s="18">
        <v>100.07205</v>
      </c>
      <c r="H33" s="19">
        <v>0.94049700000000003</v>
      </c>
    </row>
    <row r="34" spans="1:8" ht="15.75">
      <c r="A34" s="16">
        <v>23</v>
      </c>
      <c r="B34" s="17" t="s">
        <v>74</v>
      </c>
      <c r="C34" s="17" t="s">
        <v>75</v>
      </c>
      <c r="D34" s="17" t="s">
        <v>18</v>
      </c>
      <c r="E34" s="17" t="s">
        <v>25</v>
      </c>
      <c r="F34" s="17">
        <v>172000</v>
      </c>
      <c r="G34" s="18">
        <v>79.378</v>
      </c>
      <c r="H34" s="19">
        <v>0.74600999999999995</v>
      </c>
    </row>
    <row r="35" spans="1:8" ht="15.75">
      <c r="A35" s="16">
        <v>24</v>
      </c>
      <c r="B35" s="17" t="s">
        <v>76</v>
      </c>
      <c r="C35" s="17" t="s">
        <v>77</v>
      </c>
      <c r="D35" s="17" t="s">
        <v>18</v>
      </c>
      <c r="E35" s="17" t="s">
        <v>78</v>
      </c>
      <c r="F35" s="17">
        <v>9392</v>
      </c>
      <c r="G35" s="18">
        <v>77.108320000000006</v>
      </c>
      <c r="H35" s="19">
        <v>0.72467999999999999</v>
      </c>
    </row>
    <row r="36" spans="1:8" ht="15.75">
      <c r="A36" s="16">
        <v>25</v>
      </c>
      <c r="B36" s="17" t="s">
        <v>79</v>
      </c>
      <c r="C36" s="17" t="s">
        <v>80</v>
      </c>
      <c r="D36" s="17" t="s">
        <v>18</v>
      </c>
      <c r="E36" s="17" t="s">
        <v>59</v>
      </c>
      <c r="F36" s="17">
        <v>17213</v>
      </c>
      <c r="G36" s="18">
        <v>64.755309999999994</v>
      </c>
      <c r="H36" s="19">
        <v>0.60858299999999999</v>
      </c>
    </row>
    <row r="37" spans="1:8" ht="15.75">
      <c r="A37" s="16">
        <v>26</v>
      </c>
      <c r="B37" s="17" t="s">
        <v>81</v>
      </c>
      <c r="C37" s="17" t="s">
        <v>82</v>
      </c>
      <c r="D37" s="17" t="s">
        <v>18</v>
      </c>
      <c r="E37" s="17" t="s">
        <v>31</v>
      </c>
      <c r="F37" s="17">
        <v>13900</v>
      </c>
      <c r="G37" s="18">
        <v>58.060299999999998</v>
      </c>
      <c r="H37" s="19">
        <v>0.54566199999999998</v>
      </c>
    </row>
    <row r="38" spans="1:8" ht="15.75">
      <c r="A38" s="16">
        <v>27</v>
      </c>
      <c r="B38" s="17" t="s">
        <v>83</v>
      </c>
      <c r="C38" s="17" t="s">
        <v>84</v>
      </c>
      <c r="D38" s="17" t="s">
        <v>18</v>
      </c>
      <c r="E38" s="17" t="s">
        <v>25</v>
      </c>
      <c r="F38" s="17">
        <v>97500</v>
      </c>
      <c r="G38" s="18">
        <v>49.77375</v>
      </c>
      <c r="H38" s="19">
        <v>0.46778399999999998</v>
      </c>
    </row>
    <row r="39" spans="1:8" ht="15.75">
      <c r="A39" s="16">
        <v>28</v>
      </c>
      <c r="B39" s="17" t="s">
        <v>85</v>
      </c>
      <c r="C39" s="17" t="s">
        <v>86</v>
      </c>
      <c r="D39" s="17" t="s">
        <v>18</v>
      </c>
      <c r="E39" s="17" t="s">
        <v>38</v>
      </c>
      <c r="F39" s="17">
        <v>8300</v>
      </c>
      <c r="G39" s="18">
        <v>38.217350000000003</v>
      </c>
      <c r="H39" s="19">
        <v>0.35917399999999999</v>
      </c>
    </row>
    <row r="40" spans="1:8" ht="15.75">
      <c r="A40" s="16">
        <v>29</v>
      </c>
      <c r="B40" s="17" t="s">
        <v>87</v>
      </c>
      <c r="C40" s="17" t="s">
        <v>88</v>
      </c>
      <c r="D40" s="17" t="s">
        <v>18</v>
      </c>
      <c r="E40" s="17" t="s">
        <v>22</v>
      </c>
      <c r="F40" s="17">
        <v>3390</v>
      </c>
      <c r="G40" s="18">
        <v>32.115160000000003</v>
      </c>
      <c r="H40" s="19">
        <v>0.30182500000000001</v>
      </c>
    </row>
    <row r="41" spans="1:8" ht="15.75">
      <c r="A41" s="16">
        <v>30</v>
      </c>
      <c r="B41" s="17" t="s">
        <v>89</v>
      </c>
      <c r="C41" s="17" t="s">
        <v>90</v>
      </c>
      <c r="D41" s="17" t="s">
        <v>18</v>
      </c>
      <c r="E41" s="17" t="s">
        <v>91</v>
      </c>
      <c r="F41" s="17">
        <v>1500</v>
      </c>
      <c r="G41" s="18">
        <v>10.280250000000001</v>
      </c>
      <c r="H41" s="19">
        <v>9.6615999999999994E-2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SUM(G12:G41)</f>
        <v>8354.3019499999991</v>
      </c>
      <c r="H42" s="14">
        <f>SUM(H12:H41)</f>
        <v>78.515414999999962</v>
      </c>
    </row>
    <row r="43" spans="1:8" ht="15.75">
      <c r="A43" s="5"/>
      <c r="B43" s="8"/>
      <c r="C43" s="8"/>
      <c r="D43" s="8"/>
      <c r="E43" s="8"/>
      <c r="F43" s="8"/>
      <c r="G43" s="11"/>
      <c r="H43" s="13"/>
    </row>
    <row r="44" spans="1:8" ht="15.75">
      <c r="A44" s="5"/>
      <c r="B44" s="8"/>
      <c r="C44" s="8" t="s">
        <v>93</v>
      </c>
      <c r="D44" s="8" t="s">
        <v>94</v>
      </c>
      <c r="E44" s="8" t="s">
        <v>94</v>
      </c>
      <c r="F44" s="8" t="s">
        <v>94</v>
      </c>
      <c r="G44" s="11" t="s">
        <v>94</v>
      </c>
      <c r="H44" s="13" t="s">
        <v>94</v>
      </c>
    </row>
    <row r="45" spans="1:8" ht="15.75">
      <c r="A45" s="5"/>
      <c r="B45" s="8"/>
      <c r="C45" s="8" t="s">
        <v>92</v>
      </c>
      <c r="D45" s="8"/>
      <c r="E45" s="8"/>
      <c r="F45" s="8"/>
      <c r="G45" s="11">
        <f>SUM(G44:G44)</f>
        <v>0</v>
      </c>
      <c r="H45" s="14">
        <f>SUM(H44:H44)</f>
        <v>0</v>
      </c>
    </row>
    <row r="46" spans="1:8" ht="15.75">
      <c r="A46" s="5"/>
      <c r="B46" s="8"/>
      <c r="C46" s="8" t="s">
        <v>95</v>
      </c>
      <c r="D46" s="8"/>
      <c r="E46" s="8"/>
      <c r="F46" s="8"/>
      <c r="G46" s="15">
        <f>SUM(G42,G45)</f>
        <v>8354.3019499999991</v>
      </c>
      <c r="H46" s="15">
        <f>SUM(H42,H45)</f>
        <v>78.515414999999962</v>
      </c>
    </row>
    <row r="47" spans="1:8" ht="15.75">
      <c r="A47" s="5"/>
      <c r="B47" s="8"/>
      <c r="C47" s="8"/>
      <c r="D47" s="8"/>
      <c r="E47" s="8"/>
      <c r="F47" s="8"/>
      <c r="G47" s="11"/>
      <c r="H47" s="13"/>
    </row>
    <row r="48" spans="1:8" ht="15.75">
      <c r="A48" s="5"/>
      <c r="B48" s="8"/>
      <c r="C48" s="8" t="s">
        <v>96</v>
      </c>
      <c r="D48" s="8"/>
      <c r="E48" s="8"/>
      <c r="F48" s="8"/>
      <c r="G48" s="11"/>
      <c r="H48" s="13"/>
    </row>
    <row r="49" spans="1:8" ht="15.75">
      <c r="A49" s="5"/>
      <c r="B49" s="8"/>
      <c r="C49" s="8" t="s">
        <v>97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/>
      <c r="D51" s="8"/>
      <c r="E51" s="8"/>
      <c r="F51" s="8"/>
      <c r="G51" s="11"/>
      <c r="H51" s="13"/>
    </row>
    <row r="52" spans="1:8" ht="15.75">
      <c r="A52" s="5"/>
      <c r="B52" s="8"/>
      <c r="C52" s="8" t="s">
        <v>98</v>
      </c>
      <c r="D52" s="8" t="s">
        <v>94</v>
      </c>
      <c r="E52" s="8" t="s">
        <v>94</v>
      </c>
      <c r="F52" s="8" t="s">
        <v>94</v>
      </c>
      <c r="G52" s="11" t="s">
        <v>94</v>
      </c>
      <c r="H52" s="13" t="s">
        <v>94</v>
      </c>
    </row>
    <row r="53" spans="1:8" ht="15.75">
      <c r="A53" s="5"/>
      <c r="B53" s="8"/>
      <c r="C53" s="8" t="s">
        <v>92</v>
      </c>
      <c r="D53" s="8"/>
      <c r="E53" s="8"/>
      <c r="F53" s="8"/>
      <c r="G53" s="11">
        <f>SUM(G52:G52)</f>
        <v>0</v>
      </c>
      <c r="H53" s="14">
        <f>SUM(H52:H52)</f>
        <v>0</v>
      </c>
    </row>
    <row r="54" spans="1:8" ht="15.75">
      <c r="A54" s="5"/>
      <c r="B54" s="8"/>
      <c r="C54" s="8" t="s">
        <v>95</v>
      </c>
      <c r="D54" s="8"/>
      <c r="E54" s="8"/>
      <c r="F54" s="8"/>
      <c r="G54" s="15">
        <f>SUM(G50,G53)</f>
        <v>0</v>
      </c>
      <c r="H54" s="15">
        <f>SUM(H50,H53)</f>
        <v>0</v>
      </c>
    </row>
    <row r="55" spans="1:8" ht="15.75">
      <c r="A55" s="5"/>
      <c r="B55" s="8"/>
      <c r="C55" s="8"/>
      <c r="D55" s="8"/>
      <c r="E55" s="8"/>
      <c r="F55" s="8"/>
      <c r="G55" s="11"/>
      <c r="H55" s="13"/>
    </row>
    <row r="56" spans="1:8" ht="15.75">
      <c r="A56" s="5"/>
      <c r="B56" s="8"/>
      <c r="C56" s="8" t="s">
        <v>99</v>
      </c>
      <c r="D56" s="8"/>
      <c r="E56" s="8"/>
      <c r="F56" s="8"/>
      <c r="G56" s="11"/>
      <c r="H56" s="13"/>
    </row>
    <row r="57" spans="1:8" ht="15.75">
      <c r="A57" s="5"/>
      <c r="B57" s="8"/>
      <c r="C57" s="8" t="s">
        <v>100</v>
      </c>
      <c r="D57" s="8"/>
      <c r="E57" s="8"/>
      <c r="F57" s="8"/>
      <c r="G57" s="11"/>
      <c r="H57" s="13"/>
    </row>
    <row r="58" spans="1:8" ht="15.75">
      <c r="A58" s="16">
        <v>31</v>
      </c>
      <c r="B58" s="17" t="s">
        <v>101</v>
      </c>
      <c r="C58" s="17" t="s">
        <v>102</v>
      </c>
      <c r="D58" s="17" t="s">
        <v>103</v>
      </c>
      <c r="E58" s="17" t="s">
        <v>18</v>
      </c>
      <c r="F58" s="17">
        <v>1833600</v>
      </c>
      <c r="G58" s="18">
        <v>1799.16499</v>
      </c>
      <c r="H58" s="19">
        <v>16.908916000000001</v>
      </c>
    </row>
    <row r="59" spans="1:8" ht="15.75">
      <c r="A59" s="16">
        <v>32</v>
      </c>
      <c r="B59" s="17" t="s">
        <v>104</v>
      </c>
      <c r="C59" s="17" t="s">
        <v>105</v>
      </c>
      <c r="D59" s="17" t="s">
        <v>103</v>
      </c>
      <c r="E59" s="17" t="s">
        <v>18</v>
      </c>
      <c r="F59" s="17">
        <v>100000</v>
      </c>
      <c r="G59" s="18">
        <v>108.1587</v>
      </c>
      <c r="H59" s="19">
        <v>1.016497</v>
      </c>
    </row>
    <row r="60" spans="1:8" ht="15.75">
      <c r="A60" s="5"/>
      <c r="B60" s="8"/>
      <c r="C60" s="8" t="s">
        <v>92</v>
      </c>
      <c r="D60" s="8"/>
      <c r="E60" s="8"/>
      <c r="F60" s="8"/>
      <c r="G60" s="11">
        <f>SUM(G58:G59)</f>
        <v>1907.3236899999999</v>
      </c>
      <c r="H60" s="14">
        <f>SUM(H58:H59)</f>
        <v>17.925413000000002</v>
      </c>
    </row>
    <row r="61" spans="1:8" ht="15.75">
      <c r="A61" s="5"/>
      <c r="B61" s="8"/>
      <c r="C61" s="8"/>
      <c r="D61" s="8"/>
      <c r="E61" s="8"/>
      <c r="F61" s="8"/>
      <c r="G61" s="11"/>
      <c r="H61" s="13"/>
    </row>
    <row r="62" spans="1:8" ht="15.75">
      <c r="A62" s="5"/>
      <c r="B62" s="8"/>
      <c r="C62" s="8" t="s">
        <v>106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/>
      <c r="D64" s="8"/>
      <c r="E64" s="8"/>
      <c r="F64" s="8"/>
      <c r="G64" s="11"/>
      <c r="H64" s="13"/>
    </row>
    <row r="65" spans="1:8" ht="15.75">
      <c r="A65" s="5"/>
      <c r="B65" s="8"/>
      <c r="C65" s="8" t="s">
        <v>107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 t="s">
        <v>95</v>
      </c>
      <c r="D67" s="8"/>
      <c r="E67" s="8"/>
      <c r="F67" s="8"/>
      <c r="G67" s="15">
        <f>SUM(G60,G63,G66)</f>
        <v>1907.3236899999999</v>
      </c>
      <c r="H67" s="15">
        <f>SUM(H60,H63,H66)</f>
        <v>17.925413000000002</v>
      </c>
    </row>
    <row r="68" spans="1:8" ht="15.75">
      <c r="A68" s="5"/>
      <c r="B68" s="8"/>
      <c r="C68" s="8"/>
      <c r="D68" s="8"/>
      <c r="E68" s="8"/>
      <c r="F68" s="8"/>
      <c r="G68" s="11"/>
      <c r="H68" s="13"/>
    </row>
    <row r="69" spans="1:8" ht="15.75">
      <c r="A69" s="5"/>
      <c r="B69" s="8"/>
      <c r="C69" s="8" t="s">
        <v>108</v>
      </c>
      <c r="D69" s="8"/>
      <c r="E69" s="8"/>
      <c r="F69" s="8"/>
      <c r="G69" s="11"/>
      <c r="H69" s="13"/>
    </row>
    <row r="70" spans="1:8" ht="15.75">
      <c r="A70" s="5"/>
      <c r="B70" s="8"/>
      <c r="C70" s="8" t="s">
        <v>109</v>
      </c>
      <c r="D70" s="8" t="s">
        <v>94</v>
      </c>
      <c r="E70" s="8" t="s">
        <v>94</v>
      </c>
      <c r="F70" s="8" t="s">
        <v>94</v>
      </c>
      <c r="G70" s="11" t="s">
        <v>94</v>
      </c>
      <c r="H70" s="13" t="s">
        <v>94</v>
      </c>
    </row>
    <row r="71" spans="1:8" ht="15.75">
      <c r="A71" s="5"/>
      <c r="B71" s="8"/>
      <c r="C71" s="8" t="s">
        <v>92</v>
      </c>
      <c r="D71" s="8"/>
      <c r="E71" s="8"/>
      <c r="F71" s="8"/>
      <c r="G71" s="11">
        <f>SUM(G70:G70)</f>
        <v>0</v>
      </c>
      <c r="H71" s="14">
        <f>SUM(H70:H70)</f>
        <v>0</v>
      </c>
    </row>
    <row r="72" spans="1:8" ht="15.75">
      <c r="A72" s="5"/>
      <c r="B72" s="8"/>
      <c r="C72" s="8"/>
      <c r="D72" s="8"/>
      <c r="E72" s="8"/>
      <c r="F72" s="8"/>
      <c r="G72" s="11"/>
      <c r="H72" s="13"/>
    </row>
    <row r="73" spans="1:8" ht="15.75">
      <c r="A73" s="5"/>
      <c r="B73" s="8"/>
      <c r="C73" s="8" t="s">
        <v>110</v>
      </c>
      <c r="D73" s="8" t="s">
        <v>94</v>
      </c>
      <c r="E73" s="8" t="s">
        <v>94</v>
      </c>
      <c r="F73" s="8" t="s">
        <v>94</v>
      </c>
      <c r="G73" s="11" t="s">
        <v>94</v>
      </c>
      <c r="H73" s="13" t="s">
        <v>94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0</v>
      </c>
      <c r="H74" s="14">
        <f>SUM(H73:H73)</f>
        <v>0</v>
      </c>
    </row>
    <row r="75" spans="1:8" ht="15.75">
      <c r="A75" s="5"/>
      <c r="B75" s="8"/>
      <c r="C75" s="8" t="s">
        <v>95</v>
      </c>
      <c r="D75" s="8"/>
      <c r="E75" s="8"/>
      <c r="F75" s="8"/>
      <c r="G75" s="15">
        <f>SUM(G71,G74)</f>
        <v>0</v>
      </c>
      <c r="H75" s="15">
        <f>SUM(H71,H74)</f>
        <v>0</v>
      </c>
    </row>
    <row r="76" spans="1:8" ht="15.75">
      <c r="A76" s="5"/>
      <c r="B76" s="8"/>
      <c r="C76" s="8"/>
      <c r="D76" s="8"/>
      <c r="E76" s="8"/>
      <c r="F76" s="8"/>
      <c r="G76" s="11"/>
      <c r="H76" s="13"/>
    </row>
    <row r="77" spans="1:8" ht="15.75">
      <c r="A77" s="5"/>
      <c r="B77" s="8"/>
      <c r="C77" s="8" t="s">
        <v>111</v>
      </c>
      <c r="D77" s="8"/>
      <c r="E77" s="8"/>
      <c r="F77" s="8"/>
      <c r="G77" s="11"/>
      <c r="H77" s="13"/>
    </row>
    <row r="78" spans="1:8" ht="15.75">
      <c r="A78" s="5"/>
      <c r="B78" s="8"/>
      <c r="C78" s="8" t="s">
        <v>112</v>
      </c>
      <c r="D78" s="8" t="s">
        <v>94</v>
      </c>
      <c r="E78" s="8" t="s">
        <v>94</v>
      </c>
      <c r="F78" s="8" t="s">
        <v>94</v>
      </c>
      <c r="G78" s="11" t="s">
        <v>94</v>
      </c>
      <c r="H78" s="13" t="s">
        <v>94</v>
      </c>
    </row>
    <row r="79" spans="1:8" ht="15.75">
      <c r="A79" s="5"/>
      <c r="B79" s="8"/>
      <c r="C79" s="8" t="s">
        <v>92</v>
      </c>
      <c r="D79" s="8"/>
      <c r="E79" s="8"/>
      <c r="F79" s="8"/>
      <c r="G79" s="11">
        <f>SUM(G78:G78)</f>
        <v>0</v>
      </c>
      <c r="H79" s="14">
        <f>SUM(H78:H78)</f>
        <v>0</v>
      </c>
    </row>
    <row r="80" spans="1:8" ht="15.75">
      <c r="A80" s="5"/>
      <c r="B80" s="8"/>
      <c r="C80" s="8"/>
      <c r="D80" s="8"/>
      <c r="E80" s="8"/>
      <c r="F80" s="8"/>
      <c r="G80" s="11"/>
      <c r="H80" s="13"/>
    </row>
    <row r="81" spans="1:8" ht="15.75">
      <c r="A81" s="5"/>
      <c r="B81" s="8"/>
      <c r="C81" s="8" t="s">
        <v>113</v>
      </c>
      <c r="D81" s="8"/>
      <c r="E81" s="8"/>
      <c r="F81" s="8"/>
      <c r="G81" s="11"/>
      <c r="H81" s="13"/>
    </row>
    <row r="82" spans="1:8" ht="15.75">
      <c r="A82" s="16">
        <v>33</v>
      </c>
      <c r="B82" s="17" t="s">
        <v>114</v>
      </c>
      <c r="C82" s="17" t="s">
        <v>115</v>
      </c>
      <c r="D82" s="17" t="s">
        <v>116</v>
      </c>
      <c r="E82" s="17" t="s">
        <v>18</v>
      </c>
      <c r="F82" s="17">
        <v>3622.5</v>
      </c>
      <c r="G82" s="18">
        <v>362.18450999999999</v>
      </c>
      <c r="H82" s="19">
        <v>3.403883</v>
      </c>
    </row>
    <row r="83" spans="1:8" ht="15.75">
      <c r="A83" s="5"/>
      <c r="B83" s="8"/>
      <c r="C83" s="8" t="s">
        <v>92</v>
      </c>
      <c r="D83" s="8"/>
      <c r="E83" s="8"/>
      <c r="F83" s="8"/>
      <c r="G83" s="11">
        <f>SUM(G82:G82)</f>
        <v>362.18450999999999</v>
      </c>
      <c r="H83" s="14">
        <f>SUM(H82:H82)</f>
        <v>3.403883</v>
      </c>
    </row>
    <row r="84" spans="1:8" ht="15.75">
      <c r="A84" s="5"/>
      <c r="B84" s="8"/>
      <c r="C84" s="8"/>
      <c r="D84" s="8"/>
      <c r="E84" s="8"/>
      <c r="F84" s="8"/>
      <c r="G84" s="11"/>
      <c r="H84" s="13"/>
    </row>
    <row r="85" spans="1:8" ht="15.75">
      <c r="A85" s="5"/>
      <c r="B85" s="8"/>
      <c r="C85" s="8" t="s">
        <v>117</v>
      </c>
      <c r="D85" s="8"/>
      <c r="E85" s="8"/>
      <c r="F85" s="8"/>
      <c r="G85" s="11"/>
      <c r="H85" s="13"/>
    </row>
    <row r="86" spans="1:8" ht="15.75">
      <c r="A86" s="16">
        <v>34</v>
      </c>
      <c r="B86" s="17" t="s">
        <v>116</v>
      </c>
      <c r="C86" s="17" t="s">
        <v>118</v>
      </c>
      <c r="D86" s="17" t="s">
        <v>116</v>
      </c>
      <c r="E86" s="17" t="s">
        <v>18</v>
      </c>
      <c r="F86" s="17">
        <v>0</v>
      </c>
      <c r="G86" s="18">
        <v>16.523029999999999</v>
      </c>
      <c r="H86" s="19">
        <v>0.15528700000000001</v>
      </c>
    </row>
    <row r="87" spans="1:8" ht="15.75">
      <c r="A87" s="5"/>
      <c r="B87" s="8"/>
      <c r="C87" s="8" t="s">
        <v>92</v>
      </c>
      <c r="D87" s="8"/>
      <c r="E87" s="8"/>
      <c r="F87" s="8"/>
      <c r="G87" s="11">
        <f>SUM(G86:G86)</f>
        <v>16.523029999999999</v>
      </c>
      <c r="H87" s="14">
        <f>SUM(H86:H86)</f>
        <v>0.15528700000000001</v>
      </c>
    </row>
    <row r="88" spans="1:8" ht="15.75">
      <c r="A88" s="5"/>
      <c r="B88" s="8"/>
      <c r="C88" s="8" t="s">
        <v>95</v>
      </c>
      <c r="D88" s="8"/>
      <c r="E88" s="8"/>
      <c r="F88" s="8"/>
      <c r="G88" s="15">
        <f>SUM(G79,G83,G87)</f>
        <v>378.70753999999999</v>
      </c>
      <c r="H88" s="15">
        <f>SUM(H79,H83,H87)</f>
        <v>3.5591699999999999</v>
      </c>
    </row>
    <row r="89" spans="1:8" ht="15.75">
      <c r="A89" s="6"/>
      <c r="B89" s="9"/>
      <c r="C89" s="9" t="s">
        <v>119</v>
      </c>
      <c r="D89" s="9"/>
      <c r="E89" s="9"/>
      <c r="F89" s="9"/>
      <c r="G89" s="15">
        <f>SUM(G46,G54,G67,G75,G88)</f>
        <v>10640.333179999998</v>
      </c>
      <c r="H89" s="15">
        <f>SUM(H46,H54,H67,H75,H88)</f>
        <v>99.999997999999962</v>
      </c>
    </row>
    <row r="90" spans="1:8">
      <c r="G90" s="3"/>
    </row>
    <row r="91" spans="1:8">
      <c r="B91" t="s">
        <v>517</v>
      </c>
      <c r="D91" s="22" t="s">
        <v>556</v>
      </c>
    </row>
    <row r="92" spans="1:8" ht="45">
      <c r="B92" s="23" t="s">
        <v>518</v>
      </c>
      <c r="C92" s="23" t="s">
        <v>519</v>
      </c>
      <c r="D92" s="23" t="s">
        <v>520</v>
      </c>
      <c r="E92" s="23" t="s">
        <v>521</v>
      </c>
      <c r="F92" s="23" t="s">
        <v>522</v>
      </c>
    </row>
    <row r="93" spans="1:8">
      <c r="B93" s="24"/>
      <c r="C93" s="24"/>
      <c r="D93" s="24"/>
      <c r="E93" s="24"/>
      <c r="F93" s="24"/>
    </row>
    <row r="94" spans="1:8">
      <c r="B94" s="24" t="s">
        <v>523</v>
      </c>
      <c r="C94" s="24"/>
      <c r="D94" s="24"/>
      <c r="E94" s="24"/>
      <c r="F94" s="24"/>
    </row>
    <row r="95" spans="1:8">
      <c r="B95" s="24" t="s">
        <v>524</v>
      </c>
      <c r="C95" s="24"/>
      <c r="D95" s="25"/>
      <c r="E95" s="25"/>
      <c r="F95" s="25"/>
    </row>
    <row r="96" spans="1:8">
      <c r="B96" s="24" t="s">
        <v>525</v>
      </c>
      <c r="C96" s="26"/>
    </row>
    <row r="97" spans="2:6">
      <c r="B97" s="24" t="s">
        <v>526</v>
      </c>
      <c r="C97" s="26"/>
    </row>
    <row r="98" spans="2:6">
      <c r="B98" s="24" t="s">
        <v>527</v>
      </c>
      <c r="C98" s="26"/>
    </row>
    <row r="99" spans="2:6">
      <c r="B99" s="24" t="s">
        <v>528</v>
      </c>
      <c r="C99" s="26"/>
    </row>
    <row r="100" spans="2:6">
      <c r="B100" s="24" t="s">
        <v>529</v>
      </c>
      <c r="C100" s="26"/>
    </row>
    <row r="101" spans="2:6">
      <c r="F101" s="3"/>
    </row>
    <row r="102" spans="2:6">
      <c r="B102" t="s">
        <v>530</v>
      </c>
      <c r="D102" s="22" t="s">
        <v>556</v>
      </c>
      <c r="F102" s="3"/>
    </row>
    <row r="103" spans="2:6" ht="45">
      <c r="B103" s="27" t="s">
        <v>518</v>
      </c>
      <c r="C103" s="23" t="s">
        <v>531</v>
      </c>
      <c r="D103" s="23" t="s">
        <v>532</v>
      </c>
      <c r="E103" s="23" t="s">
        <v>533</v>
      </c>
      <c r="F103" s="23" t="s">
        <v>534</v>
      </c>
    </row>
    <row r="104" spans="2:6">
      <c r="B104" s="24"/>
      <c r="C104" s="24"/>
      <c r="D104" s="28"/>
      <c r="E104" s="29"/>
      <c r="F104" s="30"/>
    </row>
    <row r="105" spans="2:6">
      <c r="B105" s="34" t="s">
        <v>535</v>
      </c>
      <c r="C105" s="35"/>
      <c r="D105" s="35"/>
      <c r="E105" s="35"/>
      <c r="F105" s="30"/>
    </row>
    <row r="106" spans="2:6">
      <c r="B106" s="36" t="s">
        <v>536</v>
      </c>
      <c r="C106" s="37"/>
      <c r="D106" s="37"/>
      <c r="E106" s="37"/>
      <c r="F106" s="38"/>
    </row>
    <row r="107" spans="2:6">
      <c r="B107" s="26" t="s">
        <v>537</v>
      </c>
      <c r="C107" s="26"/>
    </row>
    <row r="108" spans="2:6">
      <c r="B108" s="26" t="s">
        <v>538</v>
      </c>
      <c r="C108" s="26"/>
    </row>
    <row r="109" spans="2:6">
      <c r="B109" s="26" t="s">
        <v>539</v>
      </c>
      <c r="C109" s="26"/>
    </row>
    <row r="110" spans="2:6">
      <c r="B110" s="26" t="s">
        <v>540</v>
      </c>
      <c r="C110" s="26"/>
    </row>
    <row r="111" spans="2:6">
      <c r="B111" s="26" t="s">
        <v>541</v>
      </c>
      <c r="C111" s="26"/>
    </row>
    <row r="113" spans="2:6">
      <c r="B113" t="s">
        <v>542</v>
      </c>
      <c r="D113" s="22" t="s">
        <v>556</v>
      </c>
    </row>
    <row r="114" spans="2:6" ht="45">
      <c r="B114" s="23" t="s">
        <v>543</v>
      </c>
      <c r="C114" s="23" t="s">
        <v>544</v>
      </c>
      <c r="D114" s="23" t="s">
        <v>545</v>
      </c>
      <c r="E114" s="23" t="s">
        <v>546</v>
      </c>
    </row>
    <row r="115" spans="2:6">
      <c r="B115" s="24"/>
      <c r="C115" s="24"/>
      <c r="D115" s="24"/>
      <c r="E115" s="24"/>
    </row>
    <row r="116" spans="2:6">
      <c r="B116" s="39" t="s">
        <v>547</v>
      </c>
      <c r="C116" s="39"/>
      <c r="D116" s="39"/>
      <c r="E116" s="26"/>
    </row>
    <row r="117" spans="2:6">
      <c r="B117" s="26" t="s">
        <v>548</v>
      </c>
      <c r="C117" s="31"/>
      <c r="D117" s="32"/>
      <c r="E117" s="33"/>
    </row>
    <row r="118" spans="2:6">
      <c r="B118" s="24" t="s">
        <v>549</v>
      </c>
      <c r="C118" s="26"/>
    </row>
    <row r="119" spans="2:6">
      <c r="B119" s="24" t="s">
        <v>550</v>
      </c>
      <c r="C119" s="26"/>
    </row>
    <row r="120" spans="2:6">
      <c r="B120" s="24" t="s">
        <v>551</v>
      </c>
      <c r="C120" s="26"/>
    </row>
    <row r="122" spans="2:6">
      <c r="B122" t="s">
        <v>552</v>
      </c>
      <c r="D122" s="22" t="s">
        <v>556</v>
      </c>
    </row>
    <row r="123" spans="2:6" ht="30">
      <c r="B123" s="23" t="s">
        <v>543</v>
      </c>
      <c r="C123" s="23" t="s">
        <v>553</v>
      </c>
      <c r="D123" s="23" t="s">
        <v>544</v>
      </c>
      <c r="E123" s="23" t="s">
        <v>545</v>
      </c>
      <c r="F123" s="23" t="s">
        <v>546</v>
      </c>
    </row>
    <row r="124" spans="2:6">
      <c r="B124" s="24"/>
      <c r="C124" s="24"/>
      <c r="D124" s="24"/>
      <c r="E124" s="24"/>
      <c r="F124" s="24"/>
    </row>
    <row r="125" spans="2:6">
      <c r="B125" s="24" t="s">
        <v>554</v>
      </c>
      <c r="C125" s="26"/>
      <c r="D125" s="26"/>
      <c r="E125" s="26"/>
      <c r="F125" s="26"/>
    </row>
    <row r="126" spans="2:6">
      <c r="B126" s="24" t="s">
        <v>555</v>
      </c>
      <c r="C126" s="24"/>
      <c r="D126" s="24"/>
      <c r="E126" s="24"/>
      <c r="F126" s="24"/>
    </row>
    <row r="127" spans="2:6">
      <c r="B127" s="24" t="s">
        <v>549</v>
      </c>
      <c r="C127" s="26"/>
    </row>
    <row r="128" spans="2:6">
      <c r="B128" s="24" t="s">
        <v>550</v>
      </c>
      <c r="C128" s="26"/>
    </row>
    <row r="129" spans="2:7">
      <c r="B129" s="24" t="s">
        <v>551</v>
      </c>
      <c r="C129" s="26"/>
    </row>
    <row r="131" spans="2:7">
      <c r="C131" t="s">
        <v>120</v>
      </c>
      <c r="G131" s="3"/>
    </row>
    <row r="132" spans="2:7">
      <c r="G132" s="3"/>
    </row>
    <row r="133" spans="2:7">
      <c r="B133" t="s">
        <v>121</v>
      </c>
      <c r="C133" t="s">
        <v>122</v>
      </c>
      <c r="G133" s="3"/>
    </row>
    <row r="134" spans="2:7">
      <c r="B134" t="s">
        <v>123</v>
      </c>
      <c r="C134" t="s">
        <v>124</v>
      </c>
      <c r="G134" s="3"/>
    </row>
    <row r="135" spans="2:7">
      <c r="B135" t="s">
        <v>125</v>
      </c>
      <c r="C135" t="s">
        <v>126</v>
      </c>
      <c r="G135" s="3"/>
    </row>
    <row r="136" spans="2:7">
      <c r="C136" t="s">
        <v>127</v>
      </c>
      <c r="G136" s="3"/>
    </row>
    <row r="137" spans="2:7">
      <c r="C137" t="s">
        <v>128</v>
      </c>
      <c r="G137" s="3"/>
    </row>
    <row r="138" spans="2:7">
      <c r="C138" t="s">
        <v>129</v>
      </c>
      <c r="G138" s="3"/>
    </row>
    <row r="139" spans="2:7">
      <c r="C139" t="s">
        <v>130</v>
      </c>
      <c r="G139" s="3"/>
    </row>
    <row r="140" spans="2:7">
      <c r="B140" t="s">
        <v>131</v>
      </c>
      <c r="C140" t="s">
        <v>132</v>
      </c>
      <c r="G140" s="3"/>
    </row>
    <row r="141" spans="2:7">
      <c r="C141" t="s">
        <v>133</v>
      </c>
    </row>
    <row r="142" spans="2:7">
      <c r="C142" t="s">
        <v>134</v>
      </c>
    </row>
    <row r="143" spans="2:7">
      <c r="C143" t="s">
        <v>135</v>
      </c>
    </row>
    <row r="144" spans="2:7">
      <c r="C144" t="s">
        <v>136</v>
      </c>
    </row>
    <row r="145" spans="2:3">
      <c r="B145" t="s">
        <v>137</v>
      </c>
      <c r="C145" t="s">
        <v>138</v>
      </c>
    </row>
    <row r="146" spans="2:3">
      <c r="C146" t="s">
        <v>139</v>
      </c>
    </row>
    <row r="147" spans="2:3">
      <c r="B147" t="s">
        <v>140</v>
      </c>
      <c r="C147" t="s">
        <v>141</v>
      </c>
    </row>
    <row r="148" spans="2:3">
      <c r="B148" t="s">
        <v>142</v>
      </c>
      <c r="C148" t="s">
        <v>143</v>
      </c>
    </row>
    <row r="149" spans="2:3">
      <c r="B149" t="s">
        <v>144</v>
      </c>
      <c r="C149" t="s">
        <v>558</v>
      </c>
    </row>
    <row r="150" spans="2:3">
      <c r="B150" t="s">
        <v>145</v>
      </c>
      <c r="C150" t="s">
        <v>146</v>
      </c>
    </row>
  </sheetData>
  <sheetProtection selectLockedCells="1"/>
  <mergeCells count="3">
    <mergeCell ref="B105:E105"/>
    <mergeCell ref="B106:F106"/>
    <mergeCell ref="B116:D11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379</v>
      </c>
    </row>
    <row r="3" spans="1:8">
      <c r="C3" t="s">
        <v>2</v>
      </c>
    </row>
    <row r="5" spans="1:8">
      <c r="C5" t="s">
        <v>380</v>
      </c>
    </row>
    <row r="6" spans="1:8">
      <c r="C6" t="s">
        <v>381</v>
      </c>
    </row>
    <row r="7" spans="1:8">
      <c r="C7" t="s">
        <v>382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32</v>
      </c>
      <c r="C12" s="17" t="s">
        <v>33</v>
      </c>
      <c r="D12" s="17" t="s">
        <v>18</v>
      </c>
      <c r="E12" s="17" t="s">
        <v>25</v>
      </c>
      <c r="F12" s="17">
        <v>65000</v>
      </c>
      <c r="G12" s="18">
        <v>1028.8525</v>
      </c>
      <c r="H12" s="19">
        <v>7.5750099999999998</v>
      </c>
    </row>
    <row r="13" spans="1:8" ht="15.75">
      <c r="A13" s="16">
        <v>2</v>
      </c>
      <c r="B13" s="17" t="s">
        <v>26</v>
      </c>
      <c r="C13" s="17" t="s">
        <v>27</v>
      </c>
      <c r="D13" s="17" t="s">
        <v>18</v>
      </c>
      <c r="E13" s="17" t="s">
        <v>28</v>
      </c>
      <c r="F13" s="17">
        <v>276500</v>
      </c>
      <c r="G13" s="18">
        <v>840.56</v>
      </c>
      <c r="H13" s="19">
        <v>6.1886910000000004</v>
      </c>
    </row>
    <row r="14" spans="1:8" ht="15.75">
      <c r="A14" s="16">
        <v>3</v>
      </c>
      <c r="B14" s="17" t="s">
        <v>266</v>
      </c>
      <c r="C14" s="17" t="s">
        <v>267</v>
      </c>
      <c r="D14" s="17" t="s">
        <v>18</v>
      </c>
      <c r="E14" s="17" t="s">
        <v>19</v>
      </c>
      <c r="F14" s="17">
        <v>650000</v>
      </c>
      <c r="G14" s="18">
        <v>800.8</v>
      </c>
      <c r="H14" s="19">
        <v>5.8959549999999998</v>
      </c>
    </row>
    <row r="15" spans="1:8" ht="15.75">
      <c r="A15" s="16">
        <v>4</v>
      </c>
      <c r="B15" s="17" t="s">
        <v>23</v>
      </c>
      <c r="C15" s="17" t="s">
        <v>24</v>
      </c>
      <c r="D15" s="17" t="s">
        <v>18</v>
      </c>
      <c r="E15" s="17" t="s">
        <v>25</v>
      </c>
      <c r="F15" s="17">
        <v>141300</v>
      </c>
      <c r="G15" s="18">
        <v>709.53795000000002</v>
      </c>
      <c r="H15" s="19">
        <v>5.2240310000000001</v>
      </c>
    </row>
    <row r="16" spans="1:8" ht="15.75">
      <c r="A16" s="16">
        <v>5</v>
      </c>
      <c r="B16" s="17" t="s">
        <v>85</v>
      </c>
      <c r="C16" s="17" t="s">
        <v>86</v>
      </c>
      <c r="D16" s="17" t="s">
        <v>18</v>
      </c>
      <c r="E16" s="17" t="s">
        <v>38</v>
      </c>
      <c r="F16" s="17">
        <v>135000</v>
      </c>
      <c r="G16" s="18">
        <v>621.60749999999996</v>
      </c>
      <c r="H16" s="19">
        <v>4.5766349999999996</v>
      </c>
    </row>
    <row r="17" spans="1:8" ht="15.75">
      <c r="A17" s="16">
        <v>6</v>
      </c>
      <c r="B17" s="17" t="s">
        <v>39</v>
      </c>
      <c r="C17" s="17" t="s">
        <v>40</v>
      </c>
      <c r="D17" s="17" t="s">
        <v>18</v>
      </c>
      <c r="E17" s="17" t="s">
        <v>41</v>
      </c>
      <c r="F17" s="17">
        <v>81650</v>
      </c>
      <c r="G17" s="18">
        <v>565.83450000000005</v>
      </c>
      <c r="H17" s="19">
        <v>4.1660019999999998</v>
      </c>
    </row>
    <row r="18" spans="1:8" ht="15.75">
      <c r="A18" s="16">
        <v>7</v>
      </c>
      <c r="B18" s="17" t="s">
        <v>16</v>
      </c>
      <c r="C18" s="17" t="s">
        <v>17</v>
      </c>
      <c r="D18" s="17" t="s">
        <v>18</v>
      </c>
      <c r="E18" s="17" t="s">
        <v>19</v>
      </c>
      <c r="F18" s="17">
        <v>28220</v>
      </c>
      <c r="G18" s="18">
        <v>498.54863</v>
      </c>
      <c r="H18" s="19">
        <v>3.6706050000000001</v>
      </c>
    </row>
    <row r="19" spans="1:8" ht="15.75">
      <c r="A19" s="16">
        <v>8</v>
      </c>
      <c r="B19" s="17" t="s">
        <v>383</v>
      </c>
      <c r="C19" s="17" t="s">
        <v>384</v>
      </c>
      <c r="D19" s="17" t="s">
        <v>18</v>
      </c>
      <c r="E19" s="17" t="s">
        <v>78</v>
      </c>
      <c r="F19" s="17">
        <v>80000</v>
      </c>
      <c r="G19" s="18">
        <v>466.8</v>
      </c>
      <c r="H19" s="19">
        <v>3.4368530000000002</v>
      </c>
    </row>
    <row r="20" spans="1:8" ht="15.75">
      <c r="A20" s="16">
        <v>9</v>
      </c>
      <c r="B20" s="17" t="s">
        <v>268</v>
      </c>
      <c r="C20" s="17" t="s">
        <v>269</v>
      </c>
      <c r="D20" s="17" t="s">
        <v>18</v>
      </c>
      <c r="E20" s="17" t="s">
        <v>159</v>
      </c>
      <c r="F20" s="17">
        <v>14500</v>
      </c>
      <c r="G20" s="18">
        <v>412.48149999999998</v>
      </c>
      <c r="H20" s="19">
        <v>3.0369280000000001</v>
      </c>
    </row>
    <row r="21" spans="1:8" ht="15.75">
      <c r="A21" s="16">
        <v>10</v>
      </c>
      <c r="B21" s="17" t="s">
        <v>53</v>
      </c>
      <c r="C21" s="17" t="s">
        <v>54</v>
      </c>
      <c r="D21" s="17" t="s">
        <v>18</v>
      </c>
      <c r="E21" s="17" t="s">
        <v>41</v>
      </c>
      <c r="F21" s="17">
        <v>61500</v>
      </c>
      <c r="G21" s="18">
        <v>402.88650000000001</v>
      </c>
      <c r="H21" s="19">
        <v>2.9662839999999999</v>
      </c>
    </row>
    <row r="22" spans="1:8" ht="15.75">
      <c r="A22" s="16">
        <v>11</v>
      </c>
      <c r="B22" s="17" t="s">
        <v>264</v>
      </c>
      <c r="C22" s="17" t="s">
        <v>265</v>
      </c>
      <c r="D22" s="17" t="s">
        <v>18</v>
      </c>
      <c r="E22" s="17" t="s">
        <v>41</v>
      </c>
      <c r="F22" s="17">
        <v>92000</v>
      </c>
      <c r="G22" s="18">
        <v>344.17200000000003</v>
      </c>
      <c r="H22" s="19">
        <v>2.5339939999999999</v>
      </c>
    </row>
    <row r="23" spans="1:8" ht="15.75">
      <c r="A23" s="16">
        <v>12</v>
      </c>
      <c r="B23" s="17" t="s">
        <v>213</v>
      </c>
      <c r="C23" s="17" t="s">
        <v>214</v>
      </c>
      <c r="D23" s="17" t="s">
        <v>18</v>
      </c>
      <c r="E23" s="17" t="s">
        <v>153</v>
      </c>
      <c r="F23" s="17">
        <v>19734</v>
      </c>
      <c r="G23" s="18">
        <v>341.39819999999997</v>
      </c>
      <c r="H23" s="19">
        <v>2.5135719999999999</v>
      </c>
    </row>
    <row r="24" spans="1:8" ht="15.75">
      <c r="A24" s="16">
        <v>13</v>
      </c>
      <c r="B24" s="17" t="s">
        <v>29</v>
      </c>
      <c r="C24" s="17" t="s">
        <v>30</v>
      </c>
      <c r="D24" s="17" t="s">
        <v>18</v>
      </c>
      <c r="E24" s="17" t="s">
        <v>31</v>
      </c>
      <c r="F24" s="17">
        <v>13225</v>
      </c>
      <c r="G24" s="18">
        <v>335.41906</v>
      </c>
      <c r="H24" s="19">
        <v>2.4695499999999999</v>
      </c>
    </row>
    <row r="25" spans="1:8" ht="15.75">
      <c r="A25" s="16">
        <v>14</v>
      </c>
      <c r="B25" s="17" t="s">
        <v>174</v>
      </c>
      <c r="C25" s="17" t="s">
        <v>175</v>
      </c>
      <c r="D25" s="17" t="s">
        <v>18</v>
      </c>
      <c r="E25" s="17" t="s">
        <v>176</v>
      </c>
      <c r="F25" s="17">
        <v>218796</v>
      </c>
      <c r="G25" s="18">
        <v>322.61470000000003</v>
      </c>
      <c r="H25" s="19">
        <v>2.3752770000000001</v>
      </c>
    </row>
    <row r="26" spans="1:8" ht="15.75">
      <c r="A26" s="16">
        <v>15</v>
      </c>
      <c r="B26" s="17" t="s">
        <v>66</v>
      </c>
      <c r="C26" s="17" t="s">
        <v>67</v>
      </c>
      <c r="D26" s="17" t="s">
        <v>18</v>
      </c>
      <c r="E26" s="17" t="s">
        <v>68</v>
      </c>
      <c r="F26" s="17">
        <v>18800</v>
      </c>
      <c r="G26" s="18">
        <v>295.04719999999998</v>
      </c>
      <c r="H26" s="19">
        <v>2.1723089999999998</v>
      </c>
    </row>
    <row r="27" spans="1:8" ht="15.75">
      <c r="A27" s="16">
        <v>16</v>
      </c>
      <c r="B27" s="17" t="s">
        <v>74</v>
      </c>
      <c r="C27" s="17" t="s">
        <v>75</v>
      </c>
      <c r="D27" s="17" t="s">
        <v>18</v>
      </c>
      <c r="E27" s="17" t="s">
        <v>25</v>
      </c>
      <c r="F27" s="17">
        <v>565000</v>
      </c>
      <c r="G27" s="18">
        <v>260.7475</v>
      </c>
      <c r="H27" s="19">
        <v>1.919775</v>
      </c>
    </row>
    <row r="28" spans="1:8" ht="15.75">
      <c r="A28" s="16">
        <v>17</v>
      </c>
      <c r="B28" s="17" t="s">
        <v>46</v>
      </c>
      <c r="C28" s="17" t="s">
        <v>47</v>
      </c>
      <c r="D28" s="17" t="s">
        <v>18</v>
      </c>
      <c r="E28" s="17" t="s">
        <v>25</v>
      </c>
      <c r="F28" s="17">
        <v>16000</v>
      </c>
      <c r="G28" s="18">
        <v>128.328</v>
      </c>
      <c r="H28" s="19">
        <v>0.94482500000000003</v>
      </c>
    </row>
    <row r="29" spans="1:8" ht="15.75">
      <c r="A29" s="16">
        <v>18</v>
      </c>
      <c r="B29" s="17" t="s">
        <v>277</v>
      </c>
      <c r="C29" s="17" t="s">
        <v>278</v>
      </c>
      <c r="D29" s="17" t="s">
        <v>18</v>
      </c>
      <c r="E29" s="17" t="s">
        <v>62</v>
      </c>
      <c r="F29" s="17">
        <v>273000</v>
      </c>
      <c r="G29" s="18">
        <v>114.5235</v>
      </c>
      <c r="H29" s="19">
        <v>0.84318899999999997</v>
      </c>
    </row>
    <row r="30" spans="1:8" ht="15.75">
      <c r="A30" s="16">
        <v>19</v>
      </c>
      <c r="B30" s="17" t="s">
        <v>236</v>
      </c>
      <c r="C30" s="17" t="s">
        <v>237</v>
      </c>
      <c r="D30" s="17" t="s">
        <v>18</v>
      </c>
      <c r="E30" s="17" t="s">
        <v>159</v>
      </c>
      <c r="F30" s="17">
        <v>8500</v>
      </c>
      <c r="G30" s="18">
        <v>112.55275</v>
      </c>
      <c r="H30" s="19">
        <v>0.82867900000000005</v>
      </c>
    </row>
    <row r="31" spans="1:8" ht="15.75">
      <c r="A31" s="16">
        <v>20</v>
      </c>
      <c r="B31" s="17" t="s">
        <v>385</v>
      </c>
      <c r="C31" s="17" t="s">
        <v>386</v>
      </c>
      <c r="D31" s="17" t="s">
        <v>18</v>
      </c>
      <c r="E31" s="17" t="s">
        <v>387</v>
      </c>
      <c r="F31" s="17">
        <v>60601</v>
      </c>
      <c r="G31" s="18">
        <v>98.628129999999999</v>
      </c>
      <c r="H31" s="19">
        <v>0.72615799999999997</v>
      </c>
    </row>
    <row r="32" spans="1:8" ht="15.75">
      <c r="A32" s="16">
        <v>21</v>
      </c>
      <c r="B32" s="17" t="s">
        <v>87</v>
      </c>
      <c r="C32" s="17" t="s">
        <v>88</v>
      </c>
      <c r="D32" s="17" t="s">
        <v>18</v>
      </c>
      <c r="E32" s="17" t="s">
        <v>22</v>
      </c>
      <c r="F32" s="17">
        <v>9650</v>
      </c>
      <c r="G32" s="18">
        <v>91.419269999999997</v>
      </c>
      <c r="H32" s="19">
        <v>0.67308199999999996</v>
      </c>
    </row>
    <row r="33" spans="1:8" ht="15.75">
      <c r="A33" s="16">
        <v>22</v>
      </c>
      <c r="B33" s="17" t="s">
        <v>20</v>
      </c>
      <c r="C33" s="17" t="s">
        <v>21</v>
      </c>
      <c r="D33" s="17" t="s">
        <v>18</v>
      </c>
      <c r="E33" s="17" t="s">
        <v>22</v>
      </c>
      <c r="F33" s="17">
        <v>40000</v>
      </c>
      <c r="G33" s="18">
        <v>89.28</v>
      </c>
      <c r="H33" s="19">
        <v>0.657331</v>
      </c>
    </row>
    <row r="34" spans="1:8" ht="15.75">
      <c r="A34" s="16">
        <v>23</v>
      </c>
      <c r="B34" s="17" t="s">
        <v>388</v>
      </c>
      <c r="C34" s="17" t="s">
        <v>389</v>
      </c>
      <c r="D34" s="17" t="s">
        <v>18</v>
      </c>
      <c r="E34" s="17" t="s">
        <v>22</v>
      </c>
      <c r="F34" s="17">
        <v>4652</v>
      </c>
      <c r="G34" s="18">
        <v>87.006360000000001</v>
      </c>
      <c r="H34" s="19">
        <v>0.64059100000000002</v>
      </c>
    </row>
    <row r="35" spans="1:8" ht="15.75">
      <c r="A35" s="16">
        <v>24</v>
      </c>
      <c r="B35" s="17" t="s">
        <v>69</v>
      </c>
      <c r="C35" s="17" t="s">
        <v>70</v>
      </c>
      <c r="D35" s="17" t="s">
        <v>18</v>
      </c>
      <c r="E35" s="17" t="s">
        <v>25</v>
      </c>
      <c r="F35" s="17">
        <v>70000</v>
      </c>
      <c r="G35" s="18">
        <v>68.25</v>
      </c>
      <c r="H35" s="19">
        <v>0.50249600000000005</v>
      </c>
    </row>
    <row r="36" spans="1:8" ht="15.75">
      <c r="A36" s="16">
        <v>25</v>
      </c>
      <c r="B36" s="17" t="s">
        <v>60</v>
      </c>
      <c r="C36" s="17" t="s">
        <v>61</v>
      </c>
      <c r="D36" s="17" t="s">
        <v>18</v>
      </c>
      <c r="E36" s="17" t="s">
        <v>62</v>
      </c>
      <c r="F36" s="17">
        <v>4400</v>
      </c>
      <c r="G36" s="18">
        <v>62.638399999999997</v>
      </c>
      <c r="H36" s="19">
        <v>0.46117999999999998</v>
      </c>
    </row>
    <row r="37" spans="1:8" ht="15.75">
      <c r="A37" s="16">
        <v>26</v>
      </c>
      <c r="B37" s="17" t="s">
        <v>390</v>
      </c>
      <c r="C37" s="17" t="s">
        <v>391</v>
      </c>
      <c r="D37" s="17" t="s">
        <v>18</v>
      </c>
      <c r="E37" s="17" t="s">
        <v>156</v>
      </c>
      <c r="F37" s="17">
        <v>1950</v>
      </c>
      <c r="G37" s="18">
        <v>15.55223</v>
      </c>
      <c r="H37" s="19">
        <v>0.114505</v>
      </c>
    </row>
    <row r="38" spans="1:8" ht="15.75">
      <c r="A38" s="16">
        <v>27</v>
      </c>
      <c r="B38" s="17" t="s">
        <v>83</v>
      </c>
      <c r="C38" s="17" t="s">
        <v>84</v>
      </c>
      <c r="D38" s="17" t="s">
        <v>18</v>
      </c>
      <c r="E38" s="17" t="s">
        <v>25</v>
      </c>
      <c r="F38" s="17">
        <v>26800</v>
      </c>
      <c r="G38" s="18">
        <v>13.6814</v>
      </c>
      <c r="H38" s="19">
        <v>0.10073</v>
      </c>
    </row>
    <row r="39" spans="1:8" ht="15.75">
      <c r="A39" s="5"/>
      <c r="B39" s="8"/>
      <c r="C39" s="8" t="s">
        <v>92</v>
      </c>
      <c r="D39" s="8"/>
      <c r="E39" s="8"/>
      <c r="F39" s="8"/>
      <c r="G39" s="11">
        <f>SUM(G12:G38)</f>
        <v>9129.1677799999979</v>
      </c>
      <c r="H39" s="14">
        <f>SUM(H12:H38)</f>
        <v>67.214236999999997</v>
      </c>
    </row>
    <row r="40" spans="1:8" ht="15.75">
      <c r="A40" s="5"/>
      <c r="B40" s="8"/>
      <c r="C40" s="8"/>
      <c r="D40" s="8"/>
      <c r="E40" s="8"/>
      <c r="F40" s="8"/>
      <c r="G40" s="11"/>
      <c r="H40" s="13"/>
    </row>
    <row r="41" spans="1:8" ht="15.75">
      <c r="A41" s="5"/>
      <c r="B41" s="8"/>
      <c r="C41" s="8" t="s">
        <v>93</v>
      </c>
      <c r="D41" s="8" t="s">
        <v>94</v>
      </c>
      <c r="E41" s="8" t="s">
        <v>94</v>
      </c>
      <c r="F41" s="8" t="s">
        <v>94</v>
      </c>
      <c r="G41" s="11" t="s">
        <v>94</v>
      </c>
      <c r="H41" s="13" t="s">
        <v>94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SUM(G41:G41)</f>
        <v>0</v>
      </c>
      <c r="H42" s="14">
        <f>SUM(H41:H41)</f>
        <v>0</v>
      </c>
    </row>
    <row r="43" spans="1:8" ht="15.75">
      <c r="A43" s="5"/>
      <c r="B43" s="8"/>
      <c r="C43" s="8" t="s">
        <v>95</v>
      </c>
      <c r="D43" s="8"/>
      <c r="E43" s="8"/>
      <c r="F43" s="8"/>
      <c r="G43" s="15">
        <f>SUM(G39,G42)</f>
        <v>9129.1677799999979</v>
      </c>
      <c r="H43" s="15">
        <f>SUM(H39,H42)</f>
        <v>67.214236999999997</v>
      </c>
    </row>
    <row r="44" spans="1:8" ht="15.75">
      <c r="A44" s="5"/>
      <c r="B44" s="8"/>
      <c r="C44" s="8"/>
      <c r="D44" s="8"/>
      <c r="E44" s="8"/>
      <c r="F44" s="8"/>
      <c r="G44" s="11"/>
      <c r="H44" s="13"/>
    </row>
    <row r="45" spans="1:8" ht="15.75">
      <c r="A45" s="5"/>
      <c r="B45" s="8"/>
      <c r="C45" s="8" t="s">
        <v>96</v>
      </c>
      <c r="D45" s="8"/>
      <c r="E45" s="8"/>
      <c r="F45" s="8"/>
      <c r="G45" s="11"/>
      <c r="H45" s="13"/>
    </row>
    <row r="46" spans="1:8" ht="15.75">
      <c r="A46" s="5"/>
      <c r="B46" s="8"/>
      <c r="C46" s="8" t="s">
        <v>97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/>
      <c r="D48" s="8"/>
      <c r="E48" s="8"/>
      <c r="F48" s="8"/>
      <c r="G48" s="11"/>
      <c r="H48" s="13"/>
    </row>
    <row r="49" spans="1:8" ht="15.75">
      <c r="A49" s="5"/>
      <c r="B49" s="8"/>
      <c r="C49" s="8" t="s">
        <v>98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 t="s">
        <v>95</v>
      </c>
      <c r="D51" s="8"/>
      <c r="E51" s="8"/>
      <c r="F51" s="8"/>
      <c r="G51" s="15">
        <f>SUM(G47,G50)</f>
        <v>0</v>
      </c>
      <c r="H51" s="15">
        <f>SUM(H47,H50)</f>
        <v>0</v>
      </c>
    </row>
    <row r="52" spans="1:8" ht="15.75">
      <c r="A52" s="5"/>
      <c r="B52" s="8"/>
      <c r="C52" s="8"/>
      <c r="D52" s="8"/>
      <c r="E52" s="8"/>
      <c r="F52" s="8"/>
      <c r="G52" s="11"/>
      <c r="H52" s="13"/>
    </row>
    <row r="53" spans="1:8" ht="15.75">
      <c r="A53" s="5"/>
      <c r="B53" s="8"/>
      <c r="C53" s="8" t="s">
        <v>99</v>
      </c>
      <c r="D53" s="8"/>
      <c r="E53" s="8"/>
      <c r="F53" s="8"/>
      <c r="G53" s="11"/>
      <c r="H53" s="13"/>
    </row>
    <row r="54" spans="1:8" ht="15.75">
      <c r="A54" s="5"/>
      <c r="B54" s="8"/>
      <c r="C54" s="8" t="s">
        <v>100</v>
      </c>
      <c r="D54" s="8"/>
      <c r="E54" s="8"/>
      <c r="F54" s="8"/>
      <c r="G54" s="11"/>
      <c r="H54" s="13"/>
    </row>
    <row r="55" spans="1:8" ht="15.75">
      <c r="A55" s="16">
        <v>28</v>
      </c>
      <c r="B55" s="17" t="s">
        <v>101</v>
      </c>
      <c r="C55" s="17" t="s">
        <v>102</v>
      </c>
      <c r="D55" s="17" t="s">
        <v>103</v>
      </c>
      <c r="E55" s="17" t="s">
        <v>18</v>
      </c>
      <c r="F55" s="17">
        <v>1166400</v>
      </c>
      <c r="G55" s="18">
        <v>1144.4950100000001</v>
      </c>
      <c r="H55" s="19">
        <v>8.426437</v>
      </c>
    </row>
    <row r="56" spans="1:8" ht="15.75">
      <c r="A56" s="16">
        <v>29</v>
      </c>
      <c r="B56" s="17" t="s">
        <v>392</v>
      </c>
      <c r="C56" s="17" t="s">
        <v>393</v>
      </c>
      <c r="D56" s="17" t="s">
        <v>103</v>
      </c>
      <c r="E56" s="17" t="s">
        <v>18</v>
      </c>
      <c r="F56" s="17">
        <v>105000</v>
      </c>
      <c r="G56" s="18">
        <v>108.92910000000001</v>
      </c>
      <c r="H56" s="19">
        <v>0.80199900000000002</v>
      </c>
    </row>
    <row r="57" spans="1:8" ht="15.75">
      <c r="A57" s="5"/>
      <c r="B57" s="8"/>
      <c r="C57" s="8" t="s">
        <v>92</v>
      </c>
      <c r="D57" s="8"/>
      <c r="E57" s="8"/>
      <c r="F57" s="8"/>
      <c r="G57" s="11">
        <f>SUM(G55:G56)</f>
        <v>1253.4241100000002</v>
      </c>
      <c r="H57" s="14">
        <f>SUM(H55:H56)</f>
        <v>9.2284360000000003</v>
      </c>
    </row>
    <row r="58" spans="1:8" ht="15.75">
      <c r="A58" s="5"/>
      <c r="B58" s="8"/>
      <c r="C58" s="8"/>
      <c r="D58" s="8"/>
      <c r="E58" s="8"/>
      <c r="F58" s="8"/>
      <c r="G58" s="11"/>
      <c r="H58" s="13"/>
    </row>
    <row r="59" spans="1:8" ht="15.75">
      <c r="A59" s="5"/>
      <c r="B59" s="8"/>
      <c r="C59" s="8" t="s">
        <v>106</v>
      </c>
      <c r="D59" s="8" t="s">
        <v>94</v>
      </c>
      <c r="E59" s="8" t="s">
        <v>94</v>
      </c>
      <c r="F59" s="8" t="s">
        <v>94</v>
      </c>
      <c r="G59" s="11" t="s">
        <v>94</v>
      </c>
      <c r="H59" s="13" t="s">
        <v>94</v>
      </c>
    </row>
    <row r="60" spans="1:8" ht="15.75">
      <c r="A60" s="5"/>
      <c r="B60" s="8"/>
      <c r="C60" s="8" t="s">
        <v>92</v>
      </c>
      <c r="D60" s="8"/>
      <c r="E60" s="8"/>
      <c r="F60" s="8"/>
      <c r="G60" s="11">
        <f>SUM(G59:G59)</f>
        <v>0</v>
      </c>
      <c r="H60" s="14">
        <f>SUM(H59:H59)</f>
        <v>0</v>
      </c>
    </row>
    <row r="61" spans="1:8" ht="15.75">
      <c r="A61" s="5"/>
      <c r="B61" s="8"/>
      <c r="C61" s="8"/>
      <c r="D61" s="8"/>
      <c r="E61" s="8"/>
      <c r="F61" s="8"/>
      <c r="G61" s="11"/>
      <c r="H61" s="13"/>
    </row>
    <row r="62" spans="1:8" ht="15.75">
      <c r="A62" s="5"/>
      <c r="B62" s="8"/>
      <c r="C62" s="8" t="s">
        <v>107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 t="s">
        <v>95</v>
      </c>
      <c r="D64" s="8"/>
      <c r="E64" s="8"/>
      <c r="F64" s="8"/>
      <c r="G64" s="15">
        <f>SUM(G57,G60,G63)</f>
        <v>1253.4241100000002</v>
      </c>
      <c r="H64" s="15">
        <f>SUM(H57,H60,H63)</f>
        <v>9.2284360000000003</v>
      </c>
    </row>
    <row r="65" spans="1:8" ht="15.75">
      <c r="A65" s="5"/>
      <c r="B65" s="8"/>
      <c r="C65" s="8"/>
      <c r="D65" s="8"/>
      <c r="E65" s="8"/>
      <c r="F65" s="8"/>
      <c r="G65" s="11"/>
      <c r="H65" s="13"/>
    </row>
    <row r="66" spans="1:8" ht="15.75">
      <c r="A66" s="5"/>
      <c r="B66" s="8"/>
      <c r="C66" s="8" t="s">
        <v>108</v>
      </c>
      <c r="D66" s="8"/>
      <c r="E66" s="8"/>
      <c r="F66" s="8"/>
      <c r="G66" s="11"/>
      <c r="H66" s="13"/>
    </row>
    <row r="67" spans="1:8" ht="15.75">
      <c r="A67" s="5"/>
      <c r="B67" s="8"/>
      <c r="C67" s="8" t="s">
        <v>109</v>
      </c>
      <c r="D67" s="8" t="s">
        <v>94</v>
      </c>
      <c r="E67" s="8" t="s">
        <v>94</v>
      </c>
      <c r="F67" s="8" t="s">
        <v>94</v>
      </c>
      <c r="G67" s="11" t="s">
        <v>94</v>
      </c>
      <c r="H67" s="13" t="s">
        <v>94</v>
      </c>
    </row>
    <row r="68" spans="1:8" ht="15.75">
      <c r="A68" s="5"/>
      <c r="B68" s="8"/>
      <c r="C68" s="8" t="s">
        <v>92</v>
      </c>
      <c r="D68" s="8"/>
      <c r="E68" s="8"/>
      <c r="F68" s="8"/>
      <c r="G68" s="11">
        <f>SUM(G67:G67)</f>
        <v>0</v>
      </c>
      <c r="H68" s="14">
        <f>SUM(H67:H67)</f>
        <v>0</v>
      </c>
    </row>
    <row r="69" spans="1:8" ht="15.75">
      <c r="A69" s="5"/>
      <c r="B69" s="8"/>
      <c r="C69" s="8"/>
      <c r="D69" s="8"/>
      <c r="E69" s="8"/>
      <c r="F69" s="8"/>
      <c r="G69" s="11"/>
      <c r="H69" s="13"/>
    </row>
    <row r="70" spans="1:8" ht="15.75">
      <c r="A70" s="5"/>
      <c r="B70" s="8"/>
      <c r="C70" s="8" t="s">
        <v>110</v>
      </c>
      <c r="D70" s="8" t="s">
        <v>94</v>
      </c>
      <c r="E70" s="8" t="s">
        <v>94</v>
      </c>
      <c r="F70" s="8" t="s">
        <v>94</v>
      </c>
      <c r="G70" s="11" t="s">
        <v>94</v>
      </c>
      <c r="H70" s="13" t="s">
        <v>94</v>
      </c>
    </row>
    <row r="71" spans="1:8" ht="15.75">
      <c r="A71" s="5"/>
      <c r="B71" s="8"/>
      <c r="C71" s="8" t="s">
        <v>92</v>
      </c>
      <c r="D71" s="8"/>
      <c r="E71" s="8"/>
      <c r="F71" s="8"/>
      <c r="G71" s="11">
        <f>SUM(G70:G70)</f>
        <v>0</v>
      </c>
      <c r="H71" s="14">
        <f>SUM(H70:H70)</f>
        <v>0</v>
      </c>
    </row>
    <row r="72" spans="1:8" ht="15.75">
      <c r="A72" s="5"/>
      <c r="B72" s="8"/>
      <c r="C72" s="8" t="s">
        <v>95</v>
      </c>
      <c r="D72" s="8"/>
      <c r="E72" s="8"/>
      <c r="F72" s="8"/>
      <c r="G72" s="15">
        <f>SUM(G68,G71)</f>
        <v>0</v>
      </c>
      <c r="H72" s="15">
        <f>SUM(H68,H71)</f>
        <v>0</v>
      </c>
    </row>
    <row r="73" spans="1:8" ht="15.75">
      <c r="A73" s="5"/>
      <c r="B73" s="8"/>
      <c r="C73" s="8"/>
      <c r="D73" s="8"/>
      <c r="E73" s="8"/>
      <c r="F73" s="8"/>
      <c r="G73" s="11"/>
      <c r="H73" s="13"/>
    </row>
    <row r="74" spans="1:8" ht="15.75">
      <c r="A74" s="5"/>
      <c r="B74" s="8"/>
      <c r="C74" s="8" t="s">
        <v>111</v>
      </c>
      <c r="D74" s="8"/>
      <c r="E74" s="8"/>
      <c r="F74" s="8"/>
      <c r="G74" s="11"/>
      <c r="H74" s="13"/>
    </row>
    <row r="75" spans="1:8" ht="15.75">
      <c r="A75" s="5"/>
      <c r="B75" s="8"/>
      <c r="C75" s="8" t="s">
        <v>112</v>
      </c>
      <c r="D75" s="8"/>
      <c r="E75" s="8"/>
      <c r="F75" s="8"/>
      <c r="G75" s="11"/>
      <c r="H75" s="13"/>
    </row>
    <row r="76" spans="1:8" ht="15.75">
      <c r="A76" s="16">
        <v>30</v>
      </c>
      <c r="B76" s="17" t="s">
        <v>394</v>
      </c>
      <c r="C76" s="17" t="s">
        <v>395</v>
      </c>
      <c r="D76" s="17" t="s">
        <v>18</v>
      </c>
      <c r="E76" s="17" t="s">
        <v>396</v>
      </c>
      <c r="F76" s="17">
        <v>4243700</v>
      </c>
      <c r="G76" s="18">
        <v>1761.1355000000001</v>
      </c>
      <c r="H76" s="19">
        <v>12.966502999999999</v>
      </c>
    </row>
    <row r="77" spans="1:8" ht="15.75">
      <c r="A77" s="16">
        <v>31</v>
      </c>
      <c r="B77" s="17" t="s">
        <v>397</v>
      </c>
      <c r="C77" s="17" t="s">
        <v>398</v>
      </c>
      <c r="D77" s="17" t="s">
        <v>18</v>
      </c>
      <c r="E77" s="17" t="s">
        <v>396</v>
      </c>
      <c r="F77" s="17">
        <v>1556220</v>
      </c>
      <c r="G77" s="18">
        <v>651.12244999999996</v>
      </c>
      <c r="H77" s="19">
        <v>4.7939420000000004</v>
      </c>
    </row>
    <row r="78" spans="1:8" ht="15.75">
      <c r="A78" s="16">
        <v>32</v>
      </c>
      <c r="B78" s="17" t="s">
        <v>399</v>
      </c>
      <c r="C78" s="17" t="s">
        <v>400</v>
      </c>
      <c r="D78" s="17" t="s">
        <v>18</v>
      </c>
      <c r="E78" s="17" t="s">
        <v>396</v>
      </c>
      <c r="F78" s="17">
        <v>651500</v>
      </c>
      <c r="G78" s="18">
        <v>269.91645</v>
      </c>
      <c r="H78" s="19">
        <v>1.987282</v>
      </c>
    </row>
    <row r="79" spans="1:8" ht="15.75">
      <c r="A79" s="16">
        <v>33</v>
      </c>
      <c r="B79" s="17" t="s">
        <v>401</v>
      </c>
      <c r="C79" s="17" t="s">
        <v>402</v>
      </c>
      <c r="D79" s="17" t="s">
        <v>18</v>
      </c>
      <c r="E79" s="17" t="s">
        <v>396</v>
      </c>
      <c r="F79" s="17">
        <v>1800</v>
      </c>
      <c r="G79" s="18">
        <v>76.589100000000002</v>
      </c>
      <c r="H79" s="19">
        <v>0.56389299999999998</v>
      </c>
    </row>
    <row r="80" spans="1:8" ht="15.75">
      <c r="A80" s="16">
        <v>34</v>
      </c>
      <c r="B80" s="17" t="s">
        <v>403</v>
      </c>
      <c r="C80" s="17" t="s">
        <v>404</v>
      </c>
      <c r="D80" s="17" t="s">
        <v>18</v>
      </c>
      <c r="E80" s="17" t="s">
        <v>396</v>
      </c>
      <c r="F80" s="17">
        <v>172100</v>
      </c>
      <c r="G80" s="18">
        <v>73.194130000000001</v>
      </c>
      <c r="H80" s="19">
        <v>0.53889799999999999</v>
      </c>
    </row>
    <row r="81" spans="1:8" ht="15.75">
      <c r="A81" s="16">
        <v>35</v>
      </c>
      <c r="B81" s="17" t="s">
        <v>405</v>
      </c>
      <c r="C81" s="17" t="s">
        <v>406</v>
      </c>
      <c r="D81" s="17" t="s">
        <v>18</v>
      </c>
      <c r="E81" s="17" t="s">
        <v>396</v>
      </c>
      <c r="F81" s="17">
        <v>1465</v>
      </c>
      <c r="G81" s="18">
        <v>64.062250000000006</v>
      </c>
      <c r="H81" s="19">
        <v>0.47166400000000003</v>
      </c>
    </row>
    <row r="82" spans="1:8" ht="15.75">
      <c r="A82" s="16">
        <v>36</v>
      </c>
      <c r="B82" s="17" t="s">
        <v>407</v>
      </c>
      <c r="C82" s="17" t="s">
        <v>408</v>
      </c>
      <c r="D82" s="17" t="s">
        <v>18</v>
      </c>
      <c r="E82" s="17" t="s">
        <v>396</v>
      </c>
      <c r="F82" s="17">
        <v>145500</v>
      </c>
      <c r="G82" s="18">
        <v>60.600749999999998</v>
      </c>
      <c r="H82" s="19">
        <v>0.44617800000000002</v>
      </c>
    </row>
    <row r="83" spans="1:8" ht="15.75">
      <c r="A83" s="5"/>
      <c r="B83" s="8"/>
      <c r="C83" s="8" t="s">
        <v>92</v>
      </c>
      <c r="D83" s="8"/>
      <c r="E83" s="8"/>
      <c r="F83" s="8"/>
      <c r="G83" s="11">
        <f>SUM(G76:G82)</f>
        <v>2956.6206300000003</v>
      </c>
      <c r="H83" s="14">
        <f>SUM(H76:H82)</f>
        <v>21.768360000000001</v>
      </c>
    </row>
    <row r="84" spans="1:8" ht="15.75">
      <c r="A84" s="5"/>
      <c r="B84" s="8"/>
      <c r="C84" s="8"/>
      <c r="D84" s="8"/>
      <c r="E84" s="8"/>
      <c r="F84" s="8"/>
      <c r="G84" s="11"/>
      <c r="H84" s="13"/>
    </row>
    <row r="85" spans="1:8" ht="15.75">
      <c r="A85" s="5"/>
      <c r="B85" s="8"/>
      <c r="C85" s="8" t="s">
        <v>113</v>
      </c>
      <c r="D85" s="8"/>
      <c r="E85" s="8"/>
      <c r="F85" s="8"/>
      <c r="G85" s="11"/>
      <c r="H85" s="13"/>
    </row>
    <row r="86" spans="1:8" ht="15.75">
      <c r="A86" s="16">
        <v>37</v>
      </c>
      <c r="B86" s="17" t="s">
        <v>114</v>
      </c>
      <c r="C86" s="17" t="s">
        <v>115</v>
      </c>
      <c r="D86" s="17" t="s">
        <v>116</v>
      </c>
      <c r="E86" s="17" t="s">
        <v>18</v>
      </c>
      <c r="F86" s="17">
        <v>3221.4</v>
      </c>
      <c r="G86" s="18">
        <v>322.08177000000001</v>
      </c>
      <c r="H86" s="19">
        <v>2.371353</v>
      </c>
    </row>
    <row r="87" spans="1:8" ht="15.75">
      <c r="A87" s="5"/>
      <c r="B87" s="8"/>
      <c r="C87" s="8" t="s">
        <v>92</v>
      </c>
      <c r="D87" s="8"/>
      <c r="E87" s="8"/>
      <c r="F87" s="8"/>
      <c r="G87" s="11">
        <f>SUM(G86:G86)</f>
        <v>322.08177000000001</v>
      </c>
      <c r="H87" s="14">
        <f>SUM(H86:H86)</f>
        <v>2.371353</v>
      </c>
    </row>
    <row r="88" spans="1:8" ht="15.75">
      <c r="A88" s="5"/>
      <c r="B88" s="8"/>
      <c r="C88" s="8"/>
      <c r="D88" s="8"/>
      <c r="E88" s="8"/>
      <c r="F88" s="8"/>
      <c r="G88" s="11"/>
      <c r="H88" s="13"/>
    </row>
    <row r="89" spans="1:8" ht="15.75">
      <c r="A89" s="5"/>
      <c r="B89" s="8"/>
      <c r="C89" s="8" t="s">
        <v>117</v>
      </c>
      <c r="D89" s="8"/>
      <c r="E89" s="8"/>
      <c r="F89" s="8"/>
      <c r="G89" s="11"/>
      <c r="H89" s="13"/>
    </row>
    <row r="90" spans="1:8" ht="15.75">
      <c r="A90" s="16">
        <v>38</v>
      </c>
      <c r="B90" s="17" t="s">
        <v>116</v>
      </c>
      <c r="C90" s="17" t="s">
        <v>118</v>
      </c>
      <c r="D90" s="17" t="s">
        <v>116</v>
      </c>
      <c r="E90" s="17" t="s">
        <v>18</v>
      </c>
      <c r="F90" s="17">
        <v>0</v>
      </c>
      <c r="G90" s="18">
        <v>-79.100489999999994</v>
      </c>
      <c r="H90" s="19">
        <v>-0.58238400000000001</v>
      </c>
    </row>
    <row r="91" spans="1:8" ht="15.75">
      <c r="A91" s="5"/>
      <c r="B91" s="8"/>
      <c r="C91" s="8" t="s">
        <v>92</v>
      </c>
      <c r="D91" s="8"/>
      <c r="E91" s="8"/>
      <c r="F91" s="8"/>
      <c r="G91" s="11">
        <f>SUM(G90:G90)</f>
        <v>-79.100489999999994</v>
      </c>
      <c r="H91" s="14">
        <f>SUM(H90:H90)</f>
        <v>-0.58238400000000001</v>
      </c>
    </row>
    <row r="92" spans="1:8" ht="15.75">
      <c r="A92" s="5"/>
      <c r="B92" s="8"/>
      <c r="C92" s="8" t="s">
        <v>95</v>
      </c>
      <c r="D92" s="8"/>
      <c r="E92" s="8"/>
      <c r="F92" s="8"/>
      <c r="G92" s="15">
        <f>SUM(G83,G87,G91)</f>
        <v>3199.6019100000003</v>
      </c>
      <c r="H92" s="15">
        <f>SUM(H83,H87,H91)</f>
        <v>23.557328999999999</v>
      </c>
    </row>
    <row r="93" spans="1:8" ht="15.75">
      <c r="A93" s="6"/>
      <c r="B93" s="9"/>
      <c r="C93" s="9" t="s">
        <v>119</v>
      </c>
      <c r="D93" s="9"/>
      <c r="E93" s="9"/>
      <c r="F93" s="9"/>
      <c r="G93" s="15">
        <f>SUM(G43,G51,G64,G72,G92)</f>
        <v>13582.193799999997</v>
      </c>
      <c r="H93" s="15">
        <f>SUM(H43,H51,H64,H72,H92)</f>
        <v>100.00000199999999</v>
      </c>
    </row>
    <row r="94" spans="1:8">
      <c r="G94" s="3"/>
    </row>
    <row r="95" spans="1:8">
      <c r="B95" t="s">
        <v>517</v>
      </c>
      <c r="D95" s="22" t="s">
        <v>556</v>
      </c>
    </row>
    <row r="96" spans="1:8" ht="45">
      <c r="B96" s="23" t="s">
        <v>518</v>
      </c>
      <c r="C96" s="23" t="s">
        <v>519</v>
      </c>
      <c r="D96" s="23" t="s">
        <v>520</v>
      </c>
      <c r="E96" s="23" t="s">
        <v>521</v>
      </c>
      <c r="F96" s="23" t="s">
        <v>522</v>
      </c>
    </row>
    <row r="97" spans="2:6">
      <c r="B97" s="24"/>
      <c r="C97" s="24"/>
      <c r="D97" s="24"/>
      <c r="E97" s="24"/>
      <c r="F97" s="24"/>
    </row>
    <row r="98" spans="2:6">
      <c r="B98" s="24" t="s">
        <v>523</v>
      </c>
      <c r="C98" s="24"/>
      <c r="D98" s="24"/>
      <c r="E98" s="24"/>
      <c r="F98" s="24"/>
    </row>
    <row r="99" spans="2:6">
      <c r="B99" s="24" t="s">
        <v>524</v>
      </c>
      <c r="C99" s="24"/>
      <c r="D99" s="25"/>
      <c r="E99" s="25"/>
      <c r="F99" s="25"/>
    </row>
    <row r="100" spans="2:6">
      <c r="B100" s="24" t="s">
        <v>525</v>
      </c>
      <c r="C100" s="26"/>
    </row>
    <row r="101" spans="2:6">
      <c r="B101" s="24" t="s">
        <v>526</v>
      </c>
      <c r="C101" s="26"/>
    </row>
    <row r="102" spans="2:6">
      <c r="B102" s="24" t="s">
        <v>527</v>
      </c>
      <c r="C102" s="26"/>
    </row>
    <row r="103" spans="2:6">
      <c r="B103" s="24" t="s">
        <v>528</v>
      </c>
      <c r="C103" s="26"/>
    </row>
    <row r="104" spans="2:6">
      <c r="B104" s="24" t="s">
        <v>529</v>
      </c>
      <c r="C104" s="26"/>
    </row>
    <row r="105" spans="2:6">
      <c r="F105" s="3"/>
    </row>
    <row r="106" spans="2:6">
      <c r="B106" t="s">
        <v>530</v>
      </c>
      <c r="D106" s="22" t="s">
        <v>556</v>
      </c>
      <c r="F106" s="3"/>
    </row>
    <row r="107" spans="2:6" ht="45">
      <c r="B107" s="27" t="s">
        <v>518</v>
      </c>
      <c r="C107" s="23" t="s">
        <v>531</v>
      </c>
      <c r="D107" s="23" t="s">
        <v>532</v>
      </c>
      <c r="E107" s="23" t="s">
        <v>533</v>
      </c>
      <c r="F107" s="23" t="s">
        <v>534</v>
      </c>
    </row>
    <row r="108" spans="2:6">
      <c r="B108" s="24"/>
      <c r="C108" s="24"/>
      <c r="D108" s="28"/>
      <c r="E108" s="29"/>
      <c r="F108" s="30"/>
    </row>
    <row r="109" spans="2:6">
      <c r="B109" s="34" t="s">
        <v>535</v>
      </c>
      <c r="C109" s="35"/>
      <c r="D109" s="35"/>
      <c r="E109" s="35"/>
      <c r="F109" s="30"/>
    </row>
    <row r="110" spans="2:6">
      <c r="B110" s="36" t="s">
        <v>536</v>
      </c>
      <c r="C110" s="37"/>
      <c r="D110" s="37"/>
      <c r="E110" s="37"/>
      <c r="F110" s="38"/>
    </row>
    <row r="111" spans="2:6">
      <c r="B111" s="26" t="s">
        <v>537</v>
      </c>
      <c r="C111" s="26"/>
    </row>
    <row r="112" spans="2:6">
      <c r="B112" s="26" t="s">
        <v>538</v>
      </c>
      <c r="C112" s="26"/>
    </row>
    <row r="113" spans="2:6">
      <c r="B113" s="26" t="s">
        <v>539</v>
      </c>
      <c r="C113" s="26"/>
    </row>
    <row r="114" spans="2:6">
      <c r="B114" s="26" t="s">
        <v>540</v>
      </c>
      <c r="C114" s="26"/>
    </row>
    <row r="115" spans="2:6">
      <c r="B115" s="26" t="s">
        <v>541</v>
      </c>
      <c r="C115" s="26"/>
    </row>
    <row r="117" spans="2:6">
      <c r="B117" t="s">
        <v>542</v>
      </c>
      <c r="D117" s="22" t="s">
        <v>556</v>
      </c>
    </row>
    <row r="118" spans="2:6" ht="45">
      <c r="B118" s="23" t="s">
        <v>543</v>
      </c>
      <c r="C118" s="23" t="s">
        <v>544</v>
      </c>
      <c r="D118" s="23" t="s">
        <v>545</v>
      </c>
      <c r="E118" s="23" t="s">
        <v>546</v>
      </c>
    </row>
    <row r="119" spans="2:6">
      <c r="B119" s="24"/>
      <c r="C119" s="24"/>
      <c r="D119" s="24"/>
      <c r="E119" s="24"/>
    </row>
    <row r="120" spans="2:6">
      <c r="B120" s="39" t="s">
        <v>547</v>
      </c>
      <c r="C120" s="39"/>
      <c r="D120" s="39"/>
      <c r="E120" s="26"/>
    </row>
    <row r="121" spans="2:6">
      <c r="B121" s="26" t="s">
        <v>548</v>
      </c>
      <c r="C121" s="31"/>
      <c r="D121" s="32"/>
      <c r="E121" s="33"/>
    </row>
    <row r="122" spans="2:6">
      <c r="B122" s="24" t="s">
        <v>549</v>
      </c>
      <c r="C122" s="26"/>
    </row>
    <row r="123" spans="2:6">
      <c r="B123" s="24" t="s">
        <v>550</v>
      </c>
      <c r="C123" s="26"/>
    </row>
    <row r="124" spans="2:6">
      <c r="B124" s="24" t="s">
        <v>551</v>
      </c>
      <c r="C124" s="26"/>
    </row>
    <row r="126" spans="2:6">
      <c r="B126" t="s">
        <v>552</v>
      </c>
      <c r="D126" s="22" t="s">
        <v>556</v>
      </c>
    </row>
    <row r="127" spans="2:6" ht="30">
      <c r="B127" s="23" t="s">
        <v>543</v>
      </c>
      <c r="C127" s="23" t="s">
        <v>553</v>
      </c>
      <c r="D127" s="23" t="s">
        <v>544</v>
      </c>
      <c r="E127" s="23" t="s">
        <v>545</v>
      </c>
      <c r="F127" s="23" t="s">
        <v>546</v>
      </c>
    </row>
    <row r="128" spans="2:6">
      <c r="B128" s="24"/>
      <c r="C128" s="24"/>
      <c r="D128" s="24"/>
      <c r="E128" s="24"/>
      <c r="F128" s="24"/>
    </row>
    <row r="129" spans="2:7">
      <c r="B129" s="24" t="s">
        <v>554</v>
      </c>
      <c r="C129" s="26"/>
      <c r="D129" s="26"/>
      <c r="E129" s="26"/>
      <c r="F129" s="26"/>
    </row>
    <row r="130" spans="2:7">
      <c r="B130" s="24" t="s">
        <v>555</v>
      </c>
      <c r="C130" s="24"/>
      <c r="D130" s="24"/>
      <c r="E130" s="24"/>
      <c r="F130" s="24"/>
    </row>
    <row r="131" spans="2:7">
      <c r="B131" s="24" t="s">
        <v>549</v>
      </c>
      <c r="C131" s="26"/>
    </row>
    <row r="132" spans="2:7">
      <c r="B132" s="24" t="s">
        <v>550</v>
      </c>
      <c r="C132" s="26"/>
    </row>
    <row r="133" spans="2:7">
      <c r="B133" s="24" t="s">
        <v>551</v>
      </c>
      <c r="C133" s="26"/>
    </row>
    <row r="135" spans="2:7">
      <c r="C135" t="s">
        <v>120</v>
      </c>
      <c r="G135" s="3"/>
    </row>
    <row r="136" spans="2:7">
      <c r="G136" s="3"/>
    </row>
    <row r="137" spans="2:7">
      <c r="B137" t="s">
        <v>121</v>
      </c>
      <c r="C137" t="s">
        <v>122</v>
      </c>
      <c r="G137" s="3"/>
    </row>
    <row r="138" spans="2:7">
      <c r="B138" t="s">
        <v>123</v>
      </c>
      <c r="C138" t="s">
        <v>124</v>
      </c>
      <c r="G138" s="3"/>
    </row>
    <row r="139" spans="2:7">
      <c r="B139" t="s">
        <v>125</v>
      </c>
      <c r="C139" t="s">
        <v>126</v>
      </c>
      <c r="G139" s="3"/>
    </row>
    <row r="140" spans="2:7">
      <c r="C140" t="s">
        <v>409</v>
      </c>
      <c r="G140" s="3"/>
    </row>
    <row r="141" spans="2:7">
      <c r="C141" t="s">
        <v>410</v>
      </c>
    </row>
    <row r="142" spans="2:7">
      <c r="C142" t="s">
        <v>411</v>
      </c>
    </row>
    <row r="143" spans="2:7">
      <c r="C143" t="s">
        <v>412</v>
      </c>
    </row>
    <row r="144" spans="2:7">
      <c r="B144" t="s">
        <v>131</v>
      </c>
      <c r="C144" t="s">
        <v>132</v>
      </c>
    </row>
    <row r="145" spans="2:3">
      <c r="C145" t="s">
        <v>413</v>
      </c>
    </row>
    <row r="146" spans="2:3">
      <c r="C146" t="s">
        <v>414</v>
      </c>
    </row>
    <row r="147" spans="2:3">
      <c r="C147" t="s">
        <v>415</v>
      </c>
    </row>
    <row r="148" spans="2:3">
      <c r="C148" t="s">
        <v>416</v>
      </c>
    </row>
    <row r="149" spans="2:3">
      <c r="B149" t="s">
        <v>137</v>
      </c>
      <c r="C149" t="s">
        <v>138</v>
      </c>
    </row>
    <row r="150" spans="2:3">
      <c r="C150" t="s">
        <v>139</v>
      </c>
    </row>
    <row r="151" spans="2:3">
      <c r="B151" t="s">
        <v>140</v>
      </c>
      <c r="C151" t="s">
        <v>141</v>
      </c>
    </row>
    <row r="152" spans="2:3">
      <c r="B152" t="s">
        <v>142</v>
      </c>
      <c r="C152" t="s">
        <v>143</v>
      </c>
    </row>
    <row r="153" spans="2:3">
      <c r="B153" t="s">
        <v>144</v>
      </c>
      <c r="C153" t="s">
        <v>566</v>
      </c>
    </row>
    <row r="154" spans="2:3">
      <c r="B154" t="s">
        <v>145</v>
      </c>
      <c r="C154" t="s">
        <v>146</v>
      </c>
    </row>
  </sheetData>
  <sheetProtection selectLockedCells="1"/>
  <mergeCells count="3">
    <mergeCell ref="B109:E109"/>
    <mergeCell ref="B110:F110"/>
    <mergeCell ref="B120:D12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workbookViewId="0">
      <selection activeCell="C137" sqref="C137"/>
    </sheetView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417</v>
      </c>
    </row>
    <row r="3" spans="1:8">
      <c r="C3" t="s">
        <v>2</v>
      </c>
    </row>
    <row r="5" spans="1:8">
      <c r="C5" t="s">
        <v>418</v>
      </c>
    </row>
    <row r="6" spans="1:8">
      <c r="C6" t="s">
        <v>419</v>
      </c>
    </row>
    <row r="7" spans="1:8">
      <c r="C7" t="s">
        <v>420</v>
      </c>
    </row>
    <row r="8" spans="1:8">
      <c r="C8" t="s">
        <v>421</v>
      </c>
    </row>
    <row r="9" spans="1:8" ht="15.75">
      <c r="A9" s="4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10" t="s">
        <v>12</v>
      </c>
      <c r="H9" s="12" t="s">
        <v>13</v>
      </c>
    </row>
    <row r="10" spans="1:8" ht="15.75">
      <c r="A10" s="5"/>
      <c r="B10" s="8"/>
      <c r="C10" s="8"/>
      <c r="D10" s="8"/>
      <c r="E10" s="8"/>
      <c r="F10" s="8"/>
      <c r="G10" s="11"/>
      <c r="H10" s="13"/>
    </row>
    <row r="11" spans="1:8" ht="15.75">
      <c r="A11" s="5"/>
      <c r="B11" s="8"/>
      <c r="C11" s="8" t="s">
        <v>14</v>
      </c>
      <c r="D11" s="8"/>
      <c r="E11" s="8"/>
      <c r="F11" s="8"/>
      <c r="G11" s="11"/>
      <c r="H11" s="13"/>
    </row>
    <row r="12" spans="1:8" ht="15.75">
      <c r="A12" s="5"/>
      <c r="B12" s="8"/>
      <c r="C12" s="8" t="s">
        <v>15</v>
      </c>
      <c r="D12" s="8"/>
      <c r="E12" s="8"/>
      <c r="F12" s="8"/>
      <c r="G12" s="11"/>
      <c r="H12" s="13"/>
    </row>
    <row r="13" spans="1:8" ht="15.75">
      <c r="A13" s="16">
        <v>1</v>
      </c>
      <c r="B13" s="17" t="s">
        <v>16</v>
      </c>
      <c r="C13" s="17" t="s">
        <v>17</v>
      </c>
      <c r="D13" s="17" t="s">
        <v>18</v>
      </c>
      <c r="E13" s="17" t="s">
        <v>19</v>
      </c>
      <c r="F13" s="17">
        <v>28150</v>
      </c>
      <c r="G13" s="18">
        <v>497.31198000000001</v>
      </c>
      <c r="H13" s="19">
        <v>9.4056239999999995</v>
      </c>
    </row>
    <row r="14" spans="1:8" ht="15.75">
      <c r="A14" s="16">
        <v>2</v>
      </c>
      <c r="B14" s="17" t="s">
        <v>29</v>
      </c>
      <c r="C14" s="17" t="s">
        <v>30</v>
      </c>
      <c r="D14" s="17" t="s">
        <v>18</v>
      </c>
      <c r="E14" s="17" t="s">
        <v>31</v>
      </c>
      <c r="F14" s="17">
        <v>18600</v>
      </c>
      <c r="G14" s="18">
        <v>471.74250000000001</v>
      </c>
      <c r="H14" s="19">
        <v>8.9220299999999995</v>
      </c>
    </row>
    <row r="15" spans="1:8" ht="15.75">
      <c r="A15" s="16">
        <v>3</v>
      </c>
      <c r="B15" s="17" t="s">
        <v>23</v>
      </c>
      <c r="C15" s="17" t="s">
        <v>24</v>
      </c>
      <c r="D15" s="17" t="s">
        <v>18</v>
      </c>
      <c r="E15" s="17" t="s">
        <v>25</v>
      </c>
      <c r="F15" s="17">
        <v>88250</v>
      </c>
      <c r="G15" s="18">
        <v>443.14738</v>
      </c>
      <c r="H15" s="19">
        <v>8.3812130000000007</v>
      </c>
    </row>
    <row r="16" spans="1:8" ht="15.75">
      <c r="A16" s="16">
        <v>4</v>
      </c>
      <c r="B16" s="17" t="s">
        <v>39</v>
      </c>
      <c r="C16" s="17" t="s">
        <v>40</v>
      </c>
      <c r="D16" s="17" t="s">
        <v>18</v>
      </c>
      <c r="E16" s="17" t="s">
        <v>41</v>
      </c>
      <c r="F16" s="17">
        <v>60950</v>
      </c>
      <c r="G16" s="18">
        <v>422.38350000000003</v>
      </c>
      <c r="H16" s="19">
        <v>7.9885070000000002</v>
      </c>
    </row>
    <row r="17" spans="1:8" ht="15.75">
      <c r="A17" s="16">
        <v>5</v>
      </c>
      <c r="B17" s="17" t="s">
        <v>87</v>
      </c>
      <c r="C17" s="17" t="s">
        <v>88</v>
      </c>
      <c r="D17" s="17" t="s">
        <v>18</v>
      </c>
      <c r="E17" s="17" t="s">
        <v>22</v>
      </c>
      <c r="F17" s="17">
        <v>40200</v>
      </c>
      <c r="G17" s="18">
        <v>380.8347</v>
      </c>
      <c r="H17" s="19">
        <v>7.2026979999999998</v>
      </c>
    </row>
    <row r="18" spans="1:8" ht="15.75">
      <c r="A18" s="16">
        <v>6</v>
      </c>
      <c r="B18" s="17" t="s">
        <v>69</v>
      </c>
      <c r="C18" s="17" t="s">
        <v>70</v>
      </c>
      <c r="D18" s="17" t="s">
        <v>18</v>
      </c>
      <c r="E18" s="17" t="s">
        <v>25</v>
      </c>
      <c r="F18" s="17">
        <v>355000</v>
      </c>
      <c r="G18" s="18">
        <v>346.125</v>
      </c>
      <c r="H18" s="19">
        <v>6.5462360000000004</v>
      </c>
    </row>
    <row r="19" spans="1:8" ht="15.75">
      <c r="A19" s="16">
        <v>7</v>
      </c>
      <c r="B19" s="17" t="s">
        <v>26</v>
      </c>
      <c r="C19" s="17" t="s">
        <v>27</v>
      </c>
      <c r="D19" s="17" t="s">
        <v>18</v>
      </c>
      <c r="E19" s="17" t="s">
        <v>28</v>
      </c>
      <c r="F19" s="17">
        <v>102500</v>
      </c>
      <c r="G19" s="18">
        <v>311.60000000000002</v>
      </c>
      <c r="H19" s="19">
        <v>5.8932669999999998</v>
      </c>
    </row>
    <row r="20" spans="1:8" ht="15.75">
      <c r="A20" s="16">
        <v>8</v>
      </c>
      <c r="B20" s="17" t="s">
        <v>184</v>
      </c>
      <c r="C20" s="17" t="s">
        <v>185</v>
      </c>
      <c r="D20" s="17" t="s">
        <v>18</v>
      </c>
      <c r="E20" s="17" t="s">
        <v>159</v>
      </c>
      <c r="F20" s="17">
        <v>11200</v>
      </c>
      <c r="G20" s="18">
        <v>291.39600000000002</v>
      </c>
      <c r="H20" s="19">
        <v>5.5111499999999998</v>
      </c>
    </row>
    <row r="21" spans="1:8" ht="15.75">
      <c r="A21" s="16">
        <v>9</v>
      </c>
      <c r="B21" s="17" t="s">
        <v>60</v>
      </c>
      <c r="C21" s="17" t="s">
        <v>61</v>
      </c>
      <c r="D21" s="17" t="s">
        <v>18</v>
      </c>
      <c r="E21" s="17" t="s">
        <v>62</v>
      </c>
      <c r="F21" s="17">
        <v>20100</v>
      </c>
      <c r="G21" s="18">
        <v>286.14359999999999</v>
      </c>
      <c r="H21" s="19">
        <v>5.4118120000000003</v>
      </c>
    </row>
    <row r="22" spans="1:8" ht="15.75">
      <c r="A22" s="16">
        <v>10</v>
      </c>
      <c r="B22" s="17" t="s">
        <v>264</v>
      </c>
      <c r="C22" s="17" t="s">
        <v>265</v>
      </c>
      <c r="D22" s="17" t="s">
        <v>18</v>
      </c>
      <c r="E22" s="17" t="s">
        <v>41</v>
      </c>
      <c r="F22" s="17">
        <v>70000</v>
      </c>
      <c r="G22" s="18">
        <v>261.87</v>
      </c>
      <c r="H22" s="19">
        <v>4.9527270000000003</v>
      </c>
    </row>
    <row r="23" spans="1:8" ht="15.75">
      <c r="A23" s="16">
        <v>11</v>
      </c>
      <c r="B23" s="17" t="s">
        <v>197</v>
      </c>
      <c r="C23" s="17" t="s">
        <v>198</v>
      </c>
      <c r="D23" s="17" t="s">
        <v>18</v>
      </c>
      <c r="E23" s="17" t="s">
        <v>25</v>
      </c>
      <c r="F23" s="17">
        <v>150000</v>
      </c>
      <c r="G23" s="18">
        <v>258.14999999999998</v>
      </c>
      <c r="H23" s="19">
        <v>4.882371</v>
      </c>
    </row>
    <row r="24" spans="1:8" ht="15.75">
      <c r="A24" s="16">
        <v>12</v>
      </c>
      <c r="B24" s="17" t="s">
        <v>53</v>
      </c>
      <c r="C24" s="17" t="s">
        <v>54</v>
      </c>
      <c r="D24" s="17" t="s">
        <v>18</v>
      </c>
      <c r="E24" s="17" t="s">
        <v>41</v>
      </c>
      <c r="F24" s="17">
        <v>38400</v>
      </c>
      <c r="G24" s="18">
        <v>251.55840000000001</v>
      </c>
      <c r="H24" s="19">
        <v>4.7577049999999996</v>
      </c>
    </row>
    <row r="25" spans="1:8" ht="15.75">
      <c r="A25" s="16">
        <v>13</v>
      </c>
      <c r="B25" s="17" t="s">
        <v>66</v>
      </c>
      <c r="C25" s="17" t="s">
        <v>67</v>
      </c>
      <c r="D25" s="17" t="s">
        <v>18</v>
      </c>
      <c r="E25" s="17" t="s">
        <v>68</v>
      </c>
      <c r="F25" s="17">
        <v>13650</v>
      </c>
      <c r="G25" s="18">
        <v>214.22309999999999</v>
      </c>
      <c r="H25" s="19">
        <v>4.0515850000000002</v>
      </c>
    </row>
    <row r="26" spans="1:8" ht="15.75">
      <c r="A26" s="16">
        <v>14</v>
      </c>
      <c r="B26" s="17" t="s">
        <v>50</v>
      </c>
      <c r="C26" s="17" t="s">
        <v>51</v>
      </c>
      <c r="D26" s="17" t="s">
        <v>18</v>
      </c>
      <c r="E26" s="17" t="s">
        <v>52</v>
      </c>
      <c r="F26" s="17">
        <v>36500</v>
      </c>
      <c r="G26" s="18">
        <v>204.76499999999999</v>
      </c>
      <c r="H26" s="19">
        <v>3.8727049999999998</v>
      </c>
    </row>
    <row r="27" spans="1:8" ht="15.75">
      <c r="A27" s="16">
        <v>15</v>
      </c>
      <c r="B27" s="17" t="s">
        <v>57</v>
      </c>
      <c r="C27" s="17" t="s">
        <v>58</v>
      </c>
      <c r="D27" s="17" t="s">
        <v>18</v>
      </c>
      <c r="E27" s="17" t="s">
        <v>59</v>
      </c>
      <c r="F27" s="17">
        <v>8600</v>
      </c>
      <c r="G27" s="18">
        <v>198.19130000000001</v>
      </c>
      <c r="H27" s="19">
        <v>3.7483770000000001</v>
      </c>
    </row>
    <row r="28" spans="1:8" ht="15.75">
      <c r="A28" s="16">
        <v>16</v>
      </c>
      <c r="B28" s="17" t="s">
        <v>32</v>
      </c>
      <c r="C28" s="17" t="s">
        <v>33</v>
      </c>
      <c r="D28" s="17" t="s">
        <v>18</v>
      </c>
      <c r="E28" s="17" t="s">
        <v>25</v>
      </c>
      <c r="F28" s="17">
        <v>12100</v>
      </c>
      <c r="G28" s="18">
        <v>191.52484999999999</v>
      </c>
      <c r="H28" s="19">
        <v>3.6222949999999998</v>
      </c>
    </row>
    <row r="29" spans="1:8" ht="15.75">
      <c r="A29" s="16">
        <v>17</v>
      </c>
      <c r="B29" s="17" t="s">
        <v>74</v>
      </c>
      <c r="C29" s="17" t="s">
        <v>75</v>
      </c>
      <c r="D29" s="17" t="s">
        <v>18</v>
      </c>
      <c r="E29" s="17" t="s">
        <v>25</v>
      </c>
      <c r="F29" s="17">
        <v>195000</v>
      </c>
      <c r="G29" s="18">
        <v>89.992500000000007</v>
      </c>
      <c r="H29" s="19">
        <v>1.702021</v>
      </c>
    </row>
    <row r="30" spans="1:8" ht="15.75">
      <c r="A30" s="16">
        <v>18</v>
      </c>
      <c r="B30" s="17" t="s">
        <v>89</v>
      </c>
      <c r="C30" s="17" t="s">
        <v>90</v>
      </c>
      <c r="D30" s="17" t="s">
        <v>18</v>
      </c>
      <c r="E30" s="17" t="s">
        <v>91</v>
      </c>
      <c r="F30" s="17">
        <v>9000</v>
      </c>
      <c r="G30" s="18">
        <v>61.6815</v>
      </c>
      <c r="H30" s="19">
        <v>1.1665779999999999</v>
      </c>
    </row>
    <row r="31" spans="1:8" ht="15.75">
      <c r="A31" s="5"/>
      <c r="B31" s="8"/>
      <c r="C31" s="8" t="s">
        <v>92</v>
      </c>
      <c r="D31" s="8"/>
      <c r="E31" s="8"/>
      <c r="F31" s="8"/>
      <c r="G31" s="11">
        <f>SUM(G13:G30)</f>
        <v>5182.6413100000009</v>
      </c>
      <c r="H31" s="14">
        <f>SUM(H13:H30)</f>
        <v>98.018901</v>
      </c>
    </row>
    <row r="32" spans="1:8" ht="15.75">
      <c r="A32" s="5"/>
      <c r="B32" s="8"/>
      <c r="C32" s="8"/>
      <c r="D32" s="8"/>
      <c r="E32" s="8"/>
      <c r="F32" s="8"/>
      <c r="G32" s="11"/>
      <c r="H32" s="13"/>
    </row>
    <row r="33" spans="1:8" ht="15.75">
      <c r="A33" s="5"/>
      <c r="B33" s="8"/>
      <c r="C33" s="8" t="s">
        <v>93</v>
      </c>
      <c r="D33" s="8" t="s">
        <v>94</v>
      </c>
      <c r="E33" s="8" t="s">
        <v>94</v>
      </c>
      <c r="F33" s="8" t="s">
        <v>94</v>
      </c>
      <c r="G33" s="11" t="s">
        <v>94</v>
      </c>
      <c r="H33" s="13" t="s">
        <v>94</v>
      </c>
    </row>
    <row r="34" spans="1:8" ht="15.75">
      <c r="A34" s="5"/>
      <c r="B34" s="8"/>
      <c r="C34" s="8" t="s">
        <v>92</v>
      </c>
      <c r="D34" s="8"/>
      <c r="E34" s="8"/>
      <c r="F34" s="8"/>
      <c r="G34" s="11">
        <f>SUM(G33:G33)</f>
        <v>0</v>
      </c>
      <c r="H34" s="14">
        <f>SUM(H33:H33)</f>
        <v>0</v>
      </c>
    </row>
    <row r="35" spans="1:8" ht="15.75">
      <c r="A35" s="5"/>
      <c r="B35" s="8"/>
      <c r="C35" s="8" t="s">
        <v>95</v>
      </c>
      <c r="D35" s="8"/>
      <c r="E35" s="8"/>
      <c r="F35" s="8"/>
      <c r="G35" s="15">
        <f>SUM(G31,G34)</f>
        <v>5182.6413100000009</v>
      </c>
      <c r="H35" s="15">
        <f>SUM(H31,H34)</f>
        <v>98.018901</v>
      </c>
    </row>
    <row r="36" spans="1:8" ht="15.75">
      <c r="A36" s="5"/>
      <c r="B36" s="8"/>
      <c r="C36" s="8"/>
      <c r="D36" s="8"/>
      <c r="E36" s="8"/>
      <c r="F36" s="8"/>
      <c r="G36" s="11"/>
      <c r="H36" s="13"/>
    </row>
    <row r="37" spans="1:8" ht="15.75">
      <c r="A37" s="5"/>
      <c r="B37" s="8"/>
      <c r="C37" s="8" t="s">
        <v>96</v>
      </c>
      <c r="D37" s="8"/>
      <c r="E37" s="8"/>
      <c r="F37" s="8"/>
      <c r="G37" s="11"/>
      <c r="H37" s="13"/>
    </row>
    <row r="38" spans="1:8" ht="15.75">
      <c r="A38" s="5"/>
      <c r="B38" s="8"/>
      <c r="C38" s="8" t="s">
        <v>97</v>
      </c>
      <c r="D38" s="8" t="s">
        <v>94</v>
      </c>
      <c r="E38" s="8" t="s">
        <v>94</v>
      </c>
      <c r="F38" s="8" t="s">
        <v>94</v>
      </c>
      <c r="G38" s="11" t="s">
        <v>94</v>
      </c>
      <c r="H38" s="13" t="s">
        <v>94</v>
      </c>
    </row>
    <row r="39" spans="1:8" ht="15.75">
      <c r="A39" s="5"/>
      <c r="B39" s="8"/>
      <c r="C39" s="8" t="s">
        <v>92</v>
      </c>
      <c r="D39" s="8"/>
      <c r="E39" s="8"/>
      <c r="F39" s="8"/>
      <c r="G39" s="11">
        <f>SUM(G38:G38)</f>
        <v>0</v>
      </c>
      <c r="H39" s="14">
        <f>SUM(H38:H38)</f>
        <v>0</v>
      </c>
    </row>
    <row r="40" spans="1:8" ht="15.75">
      <c r="A40" s="5"/>
      <c r="B40" s="8"/>
      <c r="C40" s="8"/>
      <c r="D40" s="8"/>
      <c r="E40" s="8"/>
      <c r="F40" s="8"/>
      <c r="G40" s="11"/>
      <c r="H40" s="13"/>
    </row>
    <row r="41" spans="1:8" ht="15.75">
      <c r="A41" s="5"/>
      <c r="B41" s="8"/>
      <c r="C41" s="8" t="s">
        <v>98</v>
      </c>
      <c r="D41" s="8" t="s">
        <v>94</v>
      </c>
      <c r="E41" s="8" t="s">
        <v>94</v>
      </c>
      <c r="F41" s="8" t="s">
        <v>94</v>
      </c>
      <c r="G41" s="11" t="s">
        <v>94</v>
      </c>
      <c r="H41" s="13" t="s">
        <v>94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SUM(G41:G41)</f>
        <v>0</v>
      </c>
      <c r="H42" s="14">
        <f>SUM(H41:H41)</f>
        <v>0</v>
      </c>
    </row>
    <row r="43" spans="1:8" ht="15.75">
      <c r="A43" s="5"/>
      <c r="B43" s="8"/>
      <c r="C43" s="8" t="s">
        <v>95</v>
      </c>
      <c r="D43" s="8"/>
      <c r="E43" s="8"/>
      <c r="F43" s="8"/>
      <c r="G43" s="15">
        <f>SUM(G39,G42)</f>
        <v>0</v>
      </c>
      <c r="H43" s="15">
        <f>SUM(H39,H42)</f>
        <v>0</v>
      </c>
    </row>
    <row r="44" spans="1:8" ht="15.75">
      <c r="A44" s="5"/>
      <c r="B44" s="8"/>
      <c r="C44" s="8"/>
      <c r="D44" s="8"/>
      <c r="E44" s="8"/>
      <c r="F44" s="8"/>
      <c r="G44" s="11"/>
      <c r="H44" s="13"/>
    </row>
    <row r="45" spans="1:8" ht="15.75">
      <c r="A45" s="5"/>
      <c r="B45" s="8"/>
      <c r="C45" s="8" t="s">
        <v>99</v>
      </c>
      <c r="D45" s="8"/>
      <c r="E45" s="8"/>
      <c r="F45" s="8"/>
      <c r="G45" s="11"/>
      <c r="H45" s="13"/>
    </row>
    <row r="46" spans="1:8" ht="15.75">
      <c r="A46" s="5"/>
      <c r="B46" s="8"/>
      <c r="C46" s="8" t="s">
        <v>100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/>
      <c r="D48" s="8"/>
      <c r="E48" s="8"/>
      <c r="F48" s="8"/>
      <c r="G48" s="11"/>
      <c r="H48" s="13"/>
    </row>
    <row r="49" spans="1:8" ht="15.75">
      <c r="A49" s="5"/>
      <c r="B49" s="8"/>
      <c r="C49" s="8" t="s">
        <v>106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/>
      <c r="D51" s="8"/>
      <c r="E51" s="8"/>
      <c r="F51" s="8"/>
      <c r="G51" s="11"/>
      <c r="H51" s="13"/>
    </row>
    <row r="52" spans="1:8" ht="15.75">
      <c r="A52" s="5"/>
      <c r="B52" s="8"/>
      <c r="C52" s="8" t="s">
        <v>107</v>
      </c>
      <c r="D52" s="8" t="s">
        <v>94</v>
      </c>
      <c r="E52" s="8" t="s">
        <v>94</v>
      </c>
      <c r="F52" s="8" t="s">
        <v>94</v>
      </c>
      <c r="G52" s="11" t="s">
        <v>94</v>
      </c>
      <c r="H52" s="13" t="s">
        <v>94</v>
      </c>
    </row>
    <row r="53" spans="1:8" ht="15.75">
      <c r="A53" s="5"/>
      <c r="B53" s="8"/>
      <c r="C53" s="8" t="s">
        <v>92</v>
      </c>
      <c r="D53" s="8"/>
      <c r="E53" s="8"/>
      <c r="F53" s="8"/>
      <c r="G53" s="11">
        <f>SUM(G52:G52)</f>
        <v>0</v>
      </c>
      <c r="H53" s="14">
        <f>SUM(H52:H52)</f>
        <v>0</v>
      </c>
    </row>
    <row r="54" spans="1:8" ht="15.75">
      <c r="A54" s="5"/>
      <c r="B54" s="8"/>
      <c r="C54" s="8" t="s">
        <v>95</v>
      </c>
      <c r="D54" s="8"/>
      <c r="E54" s="8"/>
      <c r="F54" s="8"/>
      <c r="G54" s="15">
        <f>SUM(G47,G50,G53)</f>
        <v>0</v>
      </c>
      <c r="H54" s="15">
        <f>SUM(H47,H50,H53)</f>
        <v>0</v>
      </c>
    </row>
    <row r="55" spans="1:8" ht="15.75">
      <c r="A55" s="5"/>
      <c r="B55" s="8"/>
      <c r="C55" s="8"/>
      <c r="D55" s="8"/>
      <c r="E55" s="8"/>
      <c r="F55" s="8"/>
      <c r="G55" s="11"/>
      <c r="H55" s="13"/>
    </row>
    <row r="56" spans="1:8" ht="15.75">
      <c r="A56" s="5"/>
      <c r="B56" s="8"/>
      <c r="C56" s="8" t="s">
        <v>108</v>
      </c>
      <c r="D56" s="8"/>
      <c r="E56" s="8"/>
      <c r="F56" s="8"/>
      <c r="G56" s="11"/>
      <c r="H56" s="13"/>
    </row>
    <row r="57" spans="1:8" ht="15.75">
      <c r="A57" s="5"/>
      <c r="B57" s="8"/>
      <c r="C57" s="8" t="s">
        <v>109</v>
      </c>
      <c r="D57" s="8" t="s">
        <v>94</v>
      </c>
      <c r="E57" s="8" t="s">
        <v>94</v>
      </c>
      <c r="F57" s="8" t="s">
        <v>94</v>
      </c>
      <c r="G57" s="11" t="s">
        <v>94</v>
      </c>
      <c r="H57" s="13" t="s">
        <v>94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SUM(G57:G57)</f>
        <v>0</v>
      </c>
      <c r="H58" s="14">
        <f>SUM(H57:H57)</f>
        <v>0</v>
      </c>
    </row>
    <row r="59" spans="1:8" ht="15.75">
      <c r="A59" s="5"/>
      <c r="B59" s="8"/>
      <c r="C59" s="8"/>
      <c r="D59" s="8"/>
      <c r="E59" s="8"/>
      <c r="F59" s="8"/>
      <c r="G59" s="11"/>
      <c r="H59" s="13"/>
    </row>
    <row r="60" spans="1:8" ht="15.75">
      <c r="A60" s="5"/>
      <c r="B60" s="8"/>
      <c r="C60" s="8" t="s">
        <v>110</v>
      </c>
      <c r="D60" s="8" t="s">
        <v>94</v>
      </c>
      <c r="E60" s="8" t="s">
        <v>94</v>
      </c>
      <c r="F60" s="8" t="s">
        <v>94</v>
      </c>
      <c r="G60" s="11" t="s">
        <v>94</v>
      </c>
      <c r="H60" s="13" t="s">
        <v>94</v>
      </c>
    </row>
    <row r="61" spans="1:8" ht="15.75">
      <c r="A61" s="5"/>
      <c r="B61" s="8"/>
      <c r="C61" s="8" t="s">
        <v>92</v>
      </c>
      <c r="D61" s="8"/>
      <c r="E61" s="8"/>
      <c r="F61" s="8"/>
      <c r="G61" s="11">
        <f>SUM(G60:G60)</f>
        <v>0</v>
      </c>
      <c r="H61" s="14">
        <f>SUM(H60:H60)</f>
        <v>0</v>
      </c>
    </row>
    <row r="62" spans="1:8" ht="15.75">
      <c r="A62" s="5"/>
      <c r="B62" s="8"/>
      <c r="C62" s="8" t="s">
        <v>95</v>
      </c>
      <c r="D62" s="8"/>
      <c r="E62" s="8"/>
      <c r="F62" s="8"/>
      <c r="G62" s="15">
        <f>SUM(G58,G61)</f>
        <v>0</v>
      </c>
      <c r="H62" s="15">
        <f>SUM(H58,H61)</f>
        <v>0</v>
      </c>
    </row>
    <row r="63" spans="1:8" ht="15.75">
      <c r="A63" s="5"/>
      <c r="B63" s="8"/>
      <c r="C63" s="8"/>
      <c r="D63" s="8"/>
      <c r="E63" s="8"/>
      <c r="F63" s="8"/>
      <c r="G63" s="11"/>
      <c r="H63" s="13"/>
    </row>
    <row r="64" spans="1:8" ht="15.75">
      <c r="A64" s="5"/>
      <c r="B64" s="8"/>
      <c r="C64" s="8" t="s">
        <v>111</v>
      </c>
      <c r="D64" s="8"/>
      <c r="E64" s="8"/>
      <c r="F64" s="8"/>
      <c r="G64" s="11"/>
      <c r="H64" s="13"/>
    </row>
    <row r="65" spans="1:8" ht="15.75">
      <c r="A65" s="5"/>
      <c r="B65" s="8"/>
      <c r="C65" s="8" t="s">
        <v>112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/>
      <c r="D67" s="8"/>
      <c r="E67" s="8"/>
      <c r="F67" s="8"/>
      <c r="G67" s="11"/>
      <c r="H67" s="13"/>
    </row>
    <row r="68" spans="1:8" ht="15.75">
      <c r="A68" s="5"/>
      <c r="B68" s="8"/>
      <c r="C68" s="8" t="s">
        <v>113</v>
      </c>
      <c r="D68" s="8"/>
      <c r="E68" s="8"/>
      <c r="F68" s="8"/>
      <c r="G68" s="11"/>
      <c r="H68" s="13"/>
    </row>
    <row r="69" spans="1:8" ht="15.75">
      <c r="A69" s="16">
        <v>19</v>
      </c>
      <c r="B69" s="17" t="s">
        <v>114</v>
      </c>
      <c r="C69" s="17" t="s">
        <v>115</v>
      </c>
      <c r="D69" s="17" t="s">
        <v>116</v>
      </c>
      <c r="E69" s="17" t="s">
        <v>18</v>
      </c>
      <c r="F69" s="17">
        <v>43.3</v>
      </c>
      <c r="G69" s="18">
        <v>4.3292200000000003</v>
      </c>
      <c r="H69" s="19">
        <v>8.1878000000000006E-2</v>
      </c>
    </row>
    <row r="70" spans="1:8" ht="15.75">
      <c r="A70" s="5"/>
      <c r="B70" s="8"/>
      <c r="C70" s="8" t="s">
        <v>92</v>
      </c>
      <c r="D70" s="8"/>
      <c r="E70" s="8"/>
      <c r="F70" s="8"/>
      <c r="G70" s="11">
        <f>SUM(G69:G69)</f>
        <v>4.3292200000000003</v>
      </c>
      <c r="H70" s="14">
        <f>SUM(H69:H69)</f>
        <v>8.1878000000000006E-2</v>
      </c>
    </row>
    <row r="71" spans="1:8" ht="15.75">
      <c r="A71" s="5"/>
      <c r="B71" s="8"/>
      <c r="C71" s="8"/>
      <c r="D71" s="8"/>
      <c r="E71" s="8"/>
      <c r="F71" s="8"/>
      <c r="G71" s="11"/>
      <c r="H71" s="13"/>
    </row>
    <row r="72" spans="1:8" ht="15.75">
      <c r="A72" s="5"/>
      <c r="B72" s="8"/>
      <c r="C72" s="8" t="s">
        <v>117</v>
      </c>
      <c r="D72" s="8"/>
      <c r="E72" s="8"/>
      <c r="F72" s="8"/>
      <c r="G72" s="11"/>
      <c r="H72" s="13"/>
    </row>
    <row r="73" spans="1:8" ht="15.75">
      <c r="A73" s="16">
        <v>20</v>
      </c>
      <c r="B73" s="17" t="s">
        <v>116</v>
      </c>
      <c r="C73" s="17" t="s">
        <v>118</v>
      </c>
      <c r="D73" s="17" t="s">
        <v>116</v>
      </c>
      <c r="E73" s="17" t="s">
        <v>18</v>
      </c>
      <c r="F73" s="17">
        <v>0</v>
      </c>
      <c r="G73" s="18">
        <v>100.41914</v>
      </c>
      <c r="H73" s="19">
        <v>1.8992199999999999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100.41914</v>
      </c>
      <c r="H74" s="14">
        <f>SUM(H73:H73)</f>
        <v>1.8992199999999999</v>
      </c>
    </row>
    <row r="75" spans="1:8" ht="15.75">
      <c r="A75" s="5"/>
      <c r="B75" s="8"/>
      <c r="C75" s="8" t="s">
        <v>95</v>
      </c>
      <c r="D75" s="8"/>
      <c r="E75" s="8"/>
      <c r="F75" s="8"/>
      <c r="G75" s="15">
        <f>SUM(G66,G70,G74)</f>
        <v>104.74836000000001</v>
      </c>
      <c r="H75" s="15">
        <f>SUM(H66,H70,H74)</f>
        <v>1.9810979999999998</v>
      </c>
    </row>
    <row r="76" spans="1:8" ht="15.75">
      <c r="A76" s="6"/>
      <c r="B76" s="9"/>
      <c r="C76" s="9" t="s">
        <v>119</v>
      </c>
      <c r="D76" s="9"/>
      <c r="E76" s="9"/>
      <c r="F76" s="9"/>
      <c r="G76" s="15">
        <f>SUM(G35,G43,G54,G62,G75)</f>
        <v>5287.3896700000005</v>
      </c>
      <c r="H76" s="15">
        <f>SUM(H35,H43,H54,H62,H75)</f>
        <v>99.999999000000003</v>
      </c>
    </row>
    <row r="77" spans="1:8">
      <c r="G77" s="3"/>
    </row>
    <row r="78" spans="1:8">
      <c r="B78" t="s">
        <v>517</v>
      </c>
      <c r="D78" s="22" t="s">
        <v>556</v>
      </c>
    </row>
    <row r="79" spans="1:8" ht="45">
      <c r="B79" s="23" t="s">
        <v>518</v>
      </c>
      <c r="C79" s="23" t="s">
        <v>519</v>
      </c>
      <c r="D79" s="23" t="s">
        <v>520</v>
      </c>
      <c r="E79" s="23" t="s">
        <v>521</v>
      </c>
      <c r="F79" s="23" t="s">
        <v>522</v>
      </c>
    </row>
    <row r="80" spans="1:8">
      <c r="B80" s="24"/>
      <c r="C80" s="24"/>
      <c r="D80" s="24"/>
      <c r="E80" s="24"/>
      <c r="F80" s="24"/>
    </row>
    <row r="81" spans="2:6">
      <c r="B81" s="24" t="s">
        <v>523</v>
      </c>
      <c r="C81" s="24"/>
      <c r="D81" s="24"/>
      <c r="E81" s="24"/>
      <c r="F81" s="24"/>
    </row>
    <row r="82" spans="2:6">
      <c r="B82" s="24" t="s">
        <v>524</v>
      </c>
      <c r="C82" s="24"/>
      <c r="D82" s="25"/>
      <c r="E82" s="25"/>
      <c r="F82" s="25"/>
    </row>
    <row r="83" spans="2:6"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t="s">
        <v>527</v>
      </c>
      <c r="C85" s="26"/>
    </row>
    <row r="86" spans="2:6">
      <c r="B86" s="24" t="s">
        <v>528</v>
      </c>
      <c r="C86" s="26"/>
    </row>
    <row r="87" spans="2:6">
      <c r="B87" s="24" t="s">
        <v>529</v>
      </c>
      <c r="C87" s="26"/>
    </row>
    <row r="88" spans="2:6">
      <c r="F88" s="3"/>
    </row>
    <row r="89" spans="2:6">
      <c r="B89" t="s">
        <v>530</v>
      </c>
      <c r="D89" s="22" t="s">
        <v>556</v>
      </c>
      <c r="F89" s="3"/>
    </row>
    <row r="90" spans="2:6" ht="45">
      <c r="B90" s="27" t="s">
        <v>518</v>
      </c>
      <c r="C90" s="23" t="s">
        <v>531</v>
      </c>
      <c r="D90" s="23" t="s">
        <v>532</v>
      </c>
      <c r="E90" s="23" t="s">
        <v>533</v>
      </c>
      <c r="F90" s="23" t="s">
        <v>534</v>
      </c>
    </row>
    <row r="91" spans="2:6">
      <c r="B91" s="24"/>
      <c r="C91" s="24"/>
      <c r="D91" s="28"/>
      <c r="E91" s="29"/>
      <c r="F91" s="30"/>
    </row>
    <row r="92" spans="2:6">
      <c r="B92" s="34" t="s">
        <v>535</v>
      </c>
      <c r="C92" s="35"/>
      <c r="D92" s="35"/>
      <c r="E92" s="35"/>
      <c r="F92" s="30"/>
    </row>
    <row r="93" spans="2:6">
      <c r="B93" s="36" t="s">
        <v>536</v>
      </c>
      <c r="C93" s="37"/>
      <c r="D93" s="37"/>
      <c r="E93" s="37"/>
      <c r="F93" s="38"/>
    </row>
    <row r="94" spans="2:6">
      <c r="B94" s="26" t="s">
        <v>537</v>
      </c>
      <c r="C94" s="26"/>
    </row>
    <row r="95" spans="2:6">
      <c r="B95" s="26" t="s">
        <v>538</v>
      </c>
      <c r="C95" s="26"/>
    </row>
    <row r="96" spans="2:6">
      <c r="B96" s="26" t="s">
        <v>539</v>
      </c>
      <c r="C96" s="26"/>
    </row>
    <row r="97" spans="2:6">
      <c r="B97" s="26" t="s">
        <v>540</v>
      </c>
      <c r="C97" s="26"/>
    </row>
    <row r="98" spans="2:6">
      <c r="B98" s="26" t="s">
        <v>541</v>
      </c>
      <c r="C98" s="26"/>
    </row>
    <row r="100" spans="2:6">
      <c r="B100" t="s">
        <v>542</v>
      </c>
      <c r="D100" s="22" t="s">
        <v>556</v>
      </c>
    </row>
    <row r="101" spans="2:6" ht="45">
      <c r="B101" s="23" t="s">
        <v>543</v>
      </c>
      <c r="C101" s="23" t="s">
        <v>544</v>
      </c>
      <c r="D101" s="23" t="s">
        <v>545</v>
      </c>
      <c r="E101" s="23" t="s">
        <v>546</v>
      </c>
    </row>
    <row r="102" spans="2:6">
      <c r="B102" s="24"/>
      <c r="C102" s="24"/>
      <c r="D102" s="24"/>
      <c r="E102" s="24"/>
    </row>
    <row r="103" spans="2:6">
      <c r="B103" s="39" t="s">
        <v>547</v>
      </c>
      <c r="C103" s="39"/>
      <c r="D103" s="39"/>
      <c r="E103" s="26"/>
    </row>
    <row r="104" spans="2:6">
      <c r="B104" s="26" t="s">
        <v>548</v>
      </c>
      <c r="C104" s="31"/>
      <c r="D104" s="32"/>
      <c r="E104" s="33"/>
    </row>
    <row r="105" spans="2:6">
      <c r="B105" s="24" t="s">
        <v>549</v>
      </c>
      <c r="C105" s="26"/>
    </row>
    <row r="106" spans="2:6">
      <c r="B106" s="24" t="s">
        <v>550</v>
      </c>
      <c r="C106" s="26"/>
    </row>
    <row r="107" spans="2:6">
      <c r="B107" s="24" t="s">
        <v>551</v>
      </c>
      <c r="C107" s="26"/>
    </row>
    <row r="109" spans="2:6">
      <c r="B109" t="s">
        <v>552</v>
      </c>
      <c r="D109" s="22" t="s">
        <v>556</v>
      </c>
    </row>
    <row r="110" spans="2:6" ht="30">
      <c r="B110" s="23" t="s">
        <v>543</v>
      </c>
      <c r="C110" s="23" t="s">
        <v>553</v>
      </c>
      <c r="D110" s="23" t="s">
        <v>544</v>
      </c>
      <c r="E110" s="23" t="s">
        <v>545</v>
      </c>
      <c r="F110" s="23" t="s">
        <v>546</v>
      </c>
    </row>
    <row r="111" spans="2:6">
      <c r="B111" s="24"/>
      <c r="C111" s="24"/>
      <c r="D111" s="24"/>
      <c r="E111" s="24"/>
      <c r="F111" s="24"/>
    </row>
    <row r="112" spans="2:6">
      <c r="B112" s="24" t="s">
        <v>554</v>
      </c>
      <c r="C112" s="26"/>
      <c r="D112" s="26"/>
      <c r="E112" s="26"/>
      <c r="F112" s="26"/>
    </row>
    <row r="113" spans="2:7">
      <c r="B113" s="24" t="s">
        <v>555</v>
      </c>
      <c r="C113" s="24"/>
      <c r="D113" s="24"/>
      <c r="E113" s="24"/>
      <c r="F113" s="24"/>
    </row>
    <row r="114" spans="2:7">
      <c r="B114" s="24" t="s">
        <v>549</v>
      </c>
      <c r="C114" s="26"/>
    </row>
    <row r="115" spans="2:7">
      <c r="B115" s="24" t="s">
        <v>550</v>
      </c>
      <c r="C115" s="26"/>
    </row>
    <row r="116" spans="2:7">
      <c r="B116" s="24" t="s">
        <v>551</v>
      </c>
      <c r="C116" s="26"/>
    </row>
    <row r="118" spans="2:7">
      <c r="C118" t="s">
        <v>120</v>
      </c>
      <c r="G118" s="3"/>
    </row>
    <row r="119" spans="2:7">
      <c r="G119" s="3"/>
    </row>
    <row r="120" spans="2:7">
      <c r="B120" t="s">
        <v>121</v>
      </c>
      <c r="C120" t="s">
        <v>122</v>
      </c>
      <c r="G120" s="3"/>
    </row>
    <row r="121" spans="2:7">
      <c r="B121" t="s">
        <v>123</v>
      </c>
      <c r="C121" t="s">
        <v>124</v>
      </c>
      <c r="G121" s="3"/>
    </row>
    <row r="122" spans="2:7">
      <c r="B122" t="s">
        <v>125</v>
      </c>
      <c r="C122" t="s">
        <v>126</v>
      </c>
      <c r="G122" s="3"/>
    </row>
    <row r="123" spans="2:7">
      <c r="C123" t="s">
        <v>422</v>
      </c>
      <c r="G123" s="3"/>
    </row>
    <row r="124" spans="2:7">
      <c r="C124" t="s">
        <v>423</v>
      </c>
      <c r="G124" s="3"/>
    </row>
    <row r="125" spans="2:7">
      <c r="C125" t="s">
        <v>424</v>
      </c>
      <c r="G125" s="3"/>
    </row>
    <row r="126" spans="2:7">
      <c r="C126" t="s">
        <v>425</v>
      </c>
      <c r="G126" s="3"/>
    </row>
    <row r="127" spans="2:7">
      <c r="B127" t="s">
        <v>131</v>
      </c>
      <c r="C127" t="s">
        <v>132</v>
      </c>
      <c r="G127" s="3"/>
    </row>
    <row r="128" spans="2:7">
      <c r="C128" t="s">
        <v>426</v>
      </c>
      <c r="G128" s="3"/>
    </row>
    <row r="129" spans="2:7">
      <c r="C129" t="s">
        <v>427</v>
      </c>
      <c r="G129" s="3"/>
    </row>
    <row r="130" spans="2:7">
      <c r="C130" t="s">
        <v>428</v>
      </c>
      <c r="G130" s="3"/>
    </row>
    <row r="131" spans="2:7">
      <c r="C131" t="s">
        <v>429</v>
      </c>
      <c r="G131" s="3"/>
    </row>
    <row r="132" spans="2:7">
      <c r="B132" t="s">
        <v>137</v>
      </c>
      <c r="C132" t="s">
        <v>138</v>
      </c>
      <c r="G132" s="3"/>
    </row>
    <row r="133" spans="2:7">
      <c r="C133" t="s">
        <v>139</v>
      </c>
      <c r="G133" s="3"/>
    </row>
    <row r="134" spans="2:7">
      <c r="B134" t="s">
        <v>140</v>
      </c>
      <c r="C134" t="s">
        <v>141</v>
      </c>
      <c r="G134" s="3"/>
    </row>
    <row r="135" spans="2:7">
      <c r="B135" t="s">
        <v>142</v>
      </c>
      <c r="C135" t="s">
        <v>143</v>
      </c>
      <c r="G135" s="3"/>
    </row>
    <row r="136" spans="2:7">
      <c r="B136" t="s">
        <v>144</v>
      </c>
      <c r="C136" t="s">
        <v>567</v>
      </c>
      <c r="G136" s="3"/>
    </row>
    <row r="137" spans="2:7">
      <c r="B137" t="s">
        <v>145</v>
      </c>
      <c r="C137" t="s">
        <v>146</v>
      </c>
      <c r="G137" s="3"/>
    </row>
    <row r="138" spans="2:7">
      <c r="G138" s="3"/>
    </row>
    <row r="139" spans="2:7">
      <c r="G139" s="3"/>
    </row>
    <row r="140" spans="2:7">
      <c r="G140" s="3"/>
    </row>
  </sheetData>
  <sheetProtection selectLockedCells="1"/>
  <mergeCells count="3">
    <mergeCell ref="B92:E92"/>
    <mergeCell ref="B93:F93"/>
    <mergeCell ref="B103:D10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workbookViewId="0">
      <selection activeCell="C175" sqref="C175"/>
    </sheetView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430</v>
      </c>
    </row>
    <row r="3" spans="1:8">
      <c r="C3" t="s">
        <v>2</v>
      </c>
    </row>
    <row r="5" spans="1:8">
      <c r="C5" t="s">
        <v>431</v>
      </c>
    </row>
    <row r="6" spans="1:8">
      <c r="C6" t="s">
        <v>432</v>
      </c>
    </row>
    <row r="7" spans="1:8">
      <c r="C7" t="s">
        <v>433</v>
      </c>
    </row>
    <row r="8" spans="1:8">
      <c r="C8" t="s">
        <v>434</v>
      </c>
    </row>
    <row r="9" spans="1:8" ht="15.75">
      <c r="A9" s="4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10" t="s">
        <v>12</v>
      </c>
      <c r="H9" s="12" t="s">
        <v>13</v>
      </c>
    </row>
    <row r="10" spans="1:8" ht="15.75">
      <c r="A10" s="5"/>
      <c r="B10" s="8"/>
      <c r="C10" s="8"/>
      <c r="D10" s="8"/>
      <c r="E10" s="8"/>
      <c r="F10" s="8"/>
      <c r="G10" s="11"/>
      <c r="H10" s="13"/>
    </row>
    <row r="11" spans="1:8" ht="15.75">
      <c r="A11" s="5"/>
      <c r="B11" s="8"/>
      <c r="C11" s="8" t="s">
        <v>14</v>
      </c>
      <c r="D11" s="8"/>
      <c r="E11" s="8"/>
      <c r="F11" s="8"/>
      <c r="G11" s="11"/>
      <c r="H11" s="13"/>
    </row>
    <row r="12" spans="1:8" ht="15.75">
      <c r="A12" s="5"/>
      <c r="B12" s="8"/>
      <c r="C12" s="8" t="s">
        <v>15</v>
      </c>
      <c r="D12" s="8"/>
      <c r="E12" s="8"/>
      <c r="F12" s="8"/>
      <c r="G12" s="11"/>
      <c r="H12" s="13"/>
    </row>
    <row r="13" spans="1:8" ht="15.75">
      <c r="A13" s="16">
        <v>1</v>
      </c>
      <c r="B13" s="17" t="s">
        <v>160</v>
      </c>
      <c r="C13" s="17" t="s">
        <v>161</v>
      </c>
      <c r="D13" s="17" t="s">
        <v>18</v>
      </c>
      <c r="E13" s="17" t="s">
        <v>162</v>
      </c>
      <c r="F13" s="17">
        <v>5575921</v>
      </c>
      <c r="G13" s="18">
        <v>7323.9722300000003</v>
      </c>
      <c r="H13" s="19">
        <v>5.8999319999999997</v>
      </c>
    </row>
    <row r="14" spans="1:8" ht="15.75">
      <c r="A14" s="16">
        <v>2</v>
      </c>
      <c r="B14" s="17" t="s">
        <v>36</v>
      </c>
      <c r="C14" s="17" t="s">
        <v>37</v>
      </c>
      <c r="D14" s="17" t="s">
        <v>18</v>
      </c>
      <c r="E14" s="17" t="s">
        <v>38</v>
      </c>
      <c r="F14" s="17">
        <v>4533400</v>
      </c>
      <c r="G14" s="18">
        <v>6881.7012000000004</v>
      </c>
      <c r="H14" s="19">
        <v>5.5436550000000002</v>
      </c>
    </row>
    <row r="15" spans="1:8" ht="15.75">
      <c r="A15" s="16">
        <v>3</v>
      </c>
      <c r="B15" s="17" t="s">
        <v>20</v>
      </c>
      <c r="C15" s="17" t="s">
        <v>21</v>
      </c>
      <c r="D15" s="17" t="s">
        <v>18</v>
      </c>
      <c r="E15" s="17" t="s">
        <v>22</v>
      </c>
      <c r="F15" s="17">
        <v>2648000</v>
      </c>
      <c r="G15" s="18">
        <v>5910.3360000000002</v>
      </c>
      <c r="H15" s="19">
        <v>4.7611569999999999</v>
      </c>
    </row>
    <row r="16" spans="1:8" ht="15.75">
      <c r="A16" s="16">
        <v>4</v>
      </c>
      <c r="B16" s="17" t="s">
        <v>34</v>
      </c>
      <c r="C16" s="17" t="s">
        <v>35</v>
      </c>
      <c r="D16" s="17" t="s">
        <v>18</v>
      </c>
      <c r="E16" s="17" t="s">
        <v>25</v>
      </c>
      <c r="F16" s="17">
        <v>8745428</v>
      </c>
      <c r="G16" s="18">
        <v>5238.5113700000002</v>
      </c>
      <c r="H16" s="19">
        <v>4.2199590000000002</v>
      </c>
    </row>
    <row r="17" spans="1:8" ht="15.75">
      <c r="A17" s="16">
        <v>5</v>
      </c>
      <c r="B17" s="17" t="s">
        <v>179</v>
      </c>
      <c r="C17" s="17" t="s">
        <v>180</v>
      </c>
      <c r="D17" s="17" t="s">
        <v>18</v>
      </c>
      <c r="E17" s="17" t="s">
        <v>181</v>
      </c>
      <c r="F17" s="17">
        <v>2540000</v>
      </c>
      <c r="G17" s="18">
        <v>5234.9399999999996</v>
      </c>
      <c r="H17" s="19">
        <v>4.2170820000000004</v>
      </c>
    </row>
    <row r="18" spans="1:8" ht="15.75">
      <c r="A18" s="16">
        <v>6</v>
      </c>
      <c r="B18" s="17" t="s">
        <v>167</v>
      </c>
      <c r="C18" s="17" t="s">
        <v>168</v>
      </c>
      <c r="D18" s="17" t="s">
        <v>18</v>
      </c>
      <c r="E18" s="17" t="s">
        <v>38</v>
      </c>
      <c r="F18" s="17">
        <v>1988000</v>
      </c>
      <c r="G18" s="18">
        <v>4502.82</v>
      </c>
      <c r="H18" s="19">
        <v>3.6273119999999999</v>
      </c>
    </row>
    <row r="19" spans="1:8" ht="15.75">
      <c r="A19" s="16">
        <v>7</v>
      </c>
      <c r="B19" s="17" t="s">
        <v>383</v>
      </c>
      <c r="C19" s="17" t="s">
        <v>384</v>
      </c>
      <c r="D19" s="17" t="s">
        <v>18</v>
      </c>
      <c r="E19" s="17" t="s">
        <v>78</v>
      </c>
      <c r="F19" s="17">
        <v>766458</v>
      </c>
      <c r="G19" s="18">
        <v>4472.2824300000002</v>
      </c>
      <c r="H19" s="19">
        <v>3.6027119999999999</v>
      </c>
    </row>
    <row r="20" spans="1:8" ht="15.75">
      <c r="A20" s="16">
        <v>8</v>
      </c>
      <c r="B20" s="17" t="s">
        <v>71</v>
      </c>
      <c r="C20" s="17" t="s">
        <v>72</v>
      </c>
      <c r="D20" s="17" t="s">
        <v>18</v>
      </c>
      <c r="E20" s="17" t="s">
        <v>73</v>
      </c>
      <c r="F20" s="17">
        <v>931424</v>
      </c>
      <c r="G20" s="18">
        <v>4256.1419699999997</v>
      </c>
      <c r="H20" s="19">
        <v>3.4285969999999999</v>
      </c>
    </row>
    <row r="21" spans="1:8" ht="15.75">
      <c r="A21" s="16">
        <v>9</v>
      </c>
      <c r="B21" s="17" t="s">
        <v>57</v>
      </c>
      <c r="C21" s="17" t="s">
        <v>58</v>
      </c>
      <c r="D21" s="17" t="s">
        <v>18</v>
      </c>
      <c r="E21" s="17" t="s">
        <v>59</v>
      </c>
      <c r="F21" s="17">
        <v>184200</v>
      </c>
      <c r="G21" s="18">
        <v>4244.9811</v>
      </c>
      <c r="H21" s="19">
        <v>3.4196059999999999</v>
      </c>
    </row>
    <row r="22" spans="1:8" ht="15.75">
      <c r="A22" s="16">
        <v>10</v>
      </c>
      <c r="B22" s="17" t="s">
        <v>182</v>
      </c>
      <c r="C22" s="17" t="s">
        <v>183</v>
      </c>
      <c r="D22" s="17" t="s">
        <v>18</v>
      </c>
      <c r="E22" s="17" t="s">
        <v>28</v>
      </c>
      <c r="F22" s="17">
        <v>3965650</v>
      </c>
      <c r="G22" s="18">
        <v>3842.7148499999998</v>
      </c>
      <c r="H22" s="19">
        <v>3.0955550000000001</v>
      </c>
    </row>
    <row r="23" spans="1:8" ht="15.75">
      <c r="A23" s="16">
        <v>11</v>
      </c>
      <c r="B23" s="17" t="s">
        <v>76</v>
      </c>
      <c r="C23" s="17" t="s">
        <v>77</v>
      </c>
      <c r="D23" s="17" t="s">
        <v>18</v>
      </c>
      <c r="E23" s="17" t="s">
        <v>78</v>
      </c>
      <c r="F23" s="17">
        <v>465549</v>
      </c>
      <c r="G23" s="18">
        <v>3822.1572900000001</v>
      </c>
      <c r="H23" s="19">
        <v>3.0789939999999998</v>
      </c>
    </row>
    <row r="24" spans="1:8" ht="15.75">
      <c r="A24" s="16">
        <v>12</v>
      </c>
      <c r="B24" s="17" t="s">
        <v>63</v>
      </c>
      <c r="C24" s="17" t="s">
        <v>64</v>
      </c>
      <c r="D24" s="17" t="s">
        <v>18</v>
      </c>
      <c r="E24" s="17" t="s">
        <v>65</v>
      </c>
      <c r="F24" s="17">
        <v>345782</v>
      </c>
      <c r="G24" s="18">
        <v>3581.7828500000001</v>
      </c>
      <c r="H24" s="19">
        <v>2.8853569999999999</v>
      </c>
    </row>
    <row r="25" spans="1:8" ht="15.75">
      <c r="A25" s="16">
        <v>13</v>
      </c>
      <c r="B25" s="17" t="s">
        <v>266</v>
      </c>
      <c r="C25" s="17" t="s">
        <v>267</v>
      </c>
      <c r="D25" s="17" t="s">
        <v>18</v>
      </c>
      <c r="E25" s="17" t="s">
        <v>19</v>
      </c>
      <c r="F25" s="17">
        <v>2650000</v>
      </c>
      <c r="G25" s="18">
        <v>3264.8</v>
      </c>
      <c r="H25" s="19">
        <v>2.630007</v>
      </c>
    </row>
    <row r="26" spans="1:8" ht="15.75">
      <c r="A26" s="16">
        <v>14</v>
      </c>
      <c r="B26" s="17" t="s">
        <v>44</v>
      </c>
      <c r="C26" s="17" t="s">
        <v>45</v>
      </c>
      <c r="D26" s="17" t="s">
        <v>18</v>
      </c>
      <c r="E26" s="17" t="s">
        <v>38</v>
      </c>
      <c r="F26" s="17">
        <v>732250</v>
      </c>
      <c r="G26" s="18">
        <v>3120.1172499999998</v>
      </c>
      <c r="H26" s="19">
        <v>2.5134560000000001</v>
      </c>
    </row>
    <row r="27" spans="1:8" ht="15.75">
      <c r="A27" s="16">
        <v>15</v>
      </c>
      <c r="B27" s="17" t="s">
        <v>26</v>
      </c>
      <c r="C27" s="17" t="s">
        <v>27</v>
      </c>
      <c r="D27" s="17" t="s">
        <v>18</v>
      </c>
      <c r="E27" s="17" t="s">
        <v>28</v>
      </c>
      <c r="F27" s="17">
        <v>1010000</v>
      </c>
      <c r="G27" s="18">
        <v>3070.4</v>
      </c>
      <c r="H27" s="19">
        <v>2.4734050000000001</v>
      </c>
    </row>
    <row r="28" spans="1:8" ht="15.75">
      <c r="A28" s="16">
        <v>16</v>
      </c>
      <c r="B28" s="17" t="s">
        <v>85</v>
      </c>
      <c r="C28" s="17" t="s">
        <v>86</v>
      </c>
      <c r="D28" s="17" t="s">
        <v>18</v>
      </c>
      <c r="E28" s="17" t="s">
        <v>38</v>
      </c>
      <c r="F28" s="17">
        <v>623550</v>
      </c>
      <c r="G28" s="18">
        <v>2871.13598</v>
      </c>
      <c r="H28" s="19">
        <v>2.3128850000000001</v>
      </c>
    </row>
    <row r="29" spans="1:8" ht="15.75">
      <c r="A29" s="16">
        <v>17</v>
      </c>
      <c r="B29" s="17" t="s">
        <v>435</v>
      </c>
      <c r="C29" s="17" t="s">
        <v>436</v>
      </c>
      <c r="D29" s="17" t="s">
        <v>18</v>
      </c>
      <c r="E29" s="17" t="s">
        <v>59</v>
      </c>
      <c r="F29" s="17">
        <v>610000</v>
      </c>
      <c r="G29" s="18">
        <v>2809.66</v>
      </c>
      <c r="H29" s="19">
        <v>2.263363</v>
      </c>
    </row>
    <row r="30" spans="1:8" ht="15.75">
      <c r="A30" s="16">
        <v>18</v>
      </c>
      <c r="B30" s="17" t="s">
        <v>437</v>
      </c>
      <c r="C30" s="17" t="s">
        <v>438</v>
      </c>
      <c r="D30" s="17" t="s">
        <v>18</v>
      </c>
      <c r="E30" s="17" t="s">
        <v>162</v>
      </c>
      <c r="F30" s="17">
        <v>2002970</v>
      </c>
      <c r="G30" s="18">
        <v>2758.0896899999998</v>
      </c>
      <c r="H30" s="19">
        <v>2.221819</v>
      </c>
    </row>
    <row r="31" spans="1:8" ht="15.75">
      <c r="A31" s="16">
        <v>19</v>
      </c>
      <c r="B31" s="17" t="s">
        <v>171</v>
      </c>
      <c r="C31" s="17" t="s">
        <v>172</v>
      </c>
      <c r="D31" s="17" t="s">
        <v>18</v>
      </c>
      <c r="E31" s="17" t="s">
        <v>173</v>
      </c>
      <c r="F31" s="17">
        <v>3800000</v>
      </c>
      <c r="G31" s="18">
        <v>2707.5</v>
      </c>
      <c r="H31" s="19">
        <v>2.1810659999999999</v>
      </c>
    </row>
    <row r="32" spans="1:8" ht="15.75">
      <c r="A32" s="16">
        <v>20</v>
      </c>
      <c r="B32" s="17" t="s">
        <v>439</v>
      </c>
      <c r="C32" s="17" t="s">
        <v>440</v>
      </c>
      <c r="D32" s="17" t="s">
        <v>18</v>
      </c>
      <c r="E32" s="17" t="s">
        <v>59</v>
      </c>
      <c r="F32" s="17">
        <v>300000</v>
      </c>
      <c r="G32" s="18">
        <v>2408.5500000000002</v>
      </c>
      <c r="H32" s="19">
        <v>1.9402429999999999</v>
      </c>
    </row>
    <row r="33" spans="1:8" ht="15.75">
      <c r="A33" s="16">
        <v>21</v>
      </c>
      <c r="B33" s="17" t="s">
        <v>190</v>
      </c>
      <c r="C33" s="17" t="s">
        <v>191</v>
      </c>
      <c r="D33" s="17" t="s">
        <v>18</v>
      </c>
      <c r="E33" s="17" t="s">
        <v>176</v>
      </c>
      <c r="F33" s="17">
        <v>45020</v>
      </c>
      <c r="G33" s="18">
        <v>2098.4047099999998</v>
      </c>
      <c r="H33" s="19">
        <v>1.6903999999999999</v>
      </c>
    </row>
    <row r="34" spans="1:8" ht="15.75">
      <c r="A34" s="16">
        <v>22</v>
      </c>
      <c r="B34" s="17" t="s">
        <v>48</v>
      </c>
      <c r="C34" s="17" t="s">
        <v>49</v>
      </c>
      <c r="D34" s="17" t="s">
        <v>18</v>
      </c>
      <c r="E34" s="17" t="s">
        <v>22</v>
      </c>
      <c r="F34" s="17">
        <v>337100</v>
      </c>
      <c r="G34" s="18">
        <v>2001.0255999999999</v>
      </c>
      <c r="H34" s="19">
        <v>1.611955</v>
      </c>
    </row>
    <row r="35" spans="1:8" ht="15.75">
      <c r="A35" s="16">
        <v>23</v>
      </c>
      <c r="B35" s="17" t="s">
        <v>441</v>
      </c>
      <c r="C35" s="17" t="s">
        <v>442</v>
      </c>
      <c r="D35" s="17" t="s">
        <v>18</v>
      </c>
      <c r="E35" s="17" t="s">
        <v>22</v>
      </c>
      <c r="F35" s="17">
        <v>7294285</v>
      </c>
      <c r="G35" s="18">
        <v>1973.10409</v>
      </c>
      <c r="H35" s="19">
        <v>1.5894630000000001</v>
      </c>
    </row>
    <row r="36" spans="1:8" ht="15.75">
      <c r="A36" s="16">
        <v>24</v>
      </c>
      <c r="B36" s="17" t="s">
        <v>443</v>
      </c>
      <c r="C36" s="17" t="s">
        <v>444</v>
      </c>
      <c r="D36" s="17" t="s">
        <v>18</v>
      </c>
      <c r="E36" s="17" t="s">
        <v>445</v>
      </c>
      <c r="F36" s="17">
        <v>416500</v>
      </c>
      <c r="G36" s="18">
        <v>1939.6405</v>
      </c>
      <c r="H36" s="19">
        <v>1.562506</v>
      </c>
    </row>
    <row r="37" spans="1:8" ht="15.75">
      <c r="A37" s="16">
        <v>25</v>
      </c>
      <c r="B37" s="17" t="s">
        <v>446</v>
      </c>
      <c r="C37" s="17" t="s">
        <v>447</v>
      </c>
      <c r="D37" s="17" t="s">
        <v>18</v>
      </c>
      <c r="E37" s="17" t="s">
        <v>159</v>
      </c>
      <c r="F37" s="17">
        <v>9895362</v>
      </c>
      <c r="G37" s="18">
        <v>1914.7525499999999</v>
      </c>
      <c r="H37" s="19">
        <v>1.542457</v>
      </c>
    </row>
    <row r="38" spans="1:8" ht="15.75">
      <c r="A38" s="16">
        <v>26</v>
      </c>
      <c r="B38" s="17" t="s">
        <v>448</v>
      </c>
      <c r="C38" s="17" t="s">
        <v>449</v>
      </c>
      <c r="D38" s="17" t="s">
        <v>18</v>
      </c>
      <c r="E38" s="17" t="s">
        <v>173</v>
      </c>
      <c r="F38" s="17">
        <v>852000</v>
      </c>
      <c r="G38" s="18">
        <v>1876.104</v>
      </c>
      <c r="H38" s="19">
        <v>1.511323</v>
      </c>
    </row>
    <row r="39" spans="1:8" ht="15.75">
      <c r="A39" s="16">
        <v>27</v>
      </c>
      <c r="B39" s="17" t="s">
        <v>450</v>
      </c>
      <c r="C39" s="17" t="s">
        <v>451</v>
      </c>
      <c r="D39" s="17" t="s">
        <v>18</v>
      </c>
      <c r="E39" s="17" t="s">
        <v>78</v>
      </c>
      <c r="F39" s="17">
        <v>101685</v>
      </c>
      <c r="G39" s="18">
        <v>1698.03781</v>
      </c>
      <c r="H39" s="19">
        <v>1.3678790000000001</v>
      </c>
    </row>
    <row r="40" spans="1:8" ht="15.75">
      <c r="A40" s="16">
        <v>28</v>
      </c>
      <c r="B40" s="17" t="s">
        <v>174</v>
      </c>
      <c r="C40" s="17" t="s">
        <v>175</v>
      </c>
      <c r="D40" s="17" t="s">
        <v>18</v>
      </c>
      <c r="E40" s="17" t="s">
        <v>176</v>
      </c>
      <c r="F40" s="17">
        <v>1076364</v>
      </c>
      <c r="G40" s="18">
        <v>1587.09872</v>
      </c>
      <c r="H40" s="19">
        <v>1.27851</v>
      </c>
    </row>
    <row r="41" spans="1:8" ht="15.75">
      <c r="A41" s="16">
        <v>29</v>
      </c>
      <c r="B41" s="17" t="s">
        <v>236</v>
      </c>
      <c r="C41" s="17" t="s">
        <v>237</v>
      </c>
      <c r="D41" s="17" t="s">
        <v>18</v>
      </c>
      <c r="E41" s="17" t="s">
        <v>159</v>
      </c>
      <c r="F41" s="17">
        <v>118538</v>
      </c>
      <c r="G41" s="18">
        <v>1569.62093</v>
      </c>
      <c r="H41" s="19">
        <v>1.2644310000000001</v>
      </c>
    </row>
    <row r="42" spans="1:8" ht="15.75">
      <c r="A42" s="16">
        <v>30</v>
      </c>
      <c r="B42" s="17" t="s">
        <v>163</v>
      </c>
      <c r="C42" s="17" t="s">
        <v>164</v>
      </c>
      <c r="D42" s="17" t="s">
        <v>18</v>
      </c>
      <c r="E42" s="17" t="s">
        <v>28</v>
      </c>
      <c r="F42" s="17">
        <v>1114127</v>
      </c>
      <c r="G42" s="18">
        <v>1414.3842299999999</v>
      </c>
      <c r="H42" s="19">
        <v>1.139378</v>
      </c>
    </row>
    <row r="43" spans="1:8" ht="15.75">
      <c r="A43" s="16">
        <v>31</v>
      </c>
      <c r="B43" s="17" t="s">
        <v>213</v>
      </c>
      <c r="C43" s="17" t="s">
        <v>214</v>
      </c>
      <c r="D43" s="17" t="s">
        <v>18</v>
      </c>
      <c r="E43" s="17" t="s">
        <v>153</v>
      </c>
      <c r="F43" s="17">
        <v>76553</v>
      </c>
      <c r="G43" s="18">
        <v>1324.3669</v>
      </c>
      <c r="H43" s="19">
        <v>1.0668629999999999</v>
      </c>
    </row>
    <row r="44" spans="1:8" ht="15.75">
      <c r="A44" s="16">
        <v>32</v>
      </c>
      <c r="B44" s="17" t="s">
        <v>188</v>
      </c>
      <c r="C44" s="17" t="s">
        <v>189</v>
      </c>
      <c r="D44" s="17" t="s">
        <v>18</v>
      </c>
      <c r="E44" s="17" t="s">
        <v>159</v>
      </c>
      <c r="F44" s="17">
        <v>750000</v>
      </c>
      <c r="G44" s="18">
        <v>1275.375</v>
      </c>
      <c r="H44" s="19">
        <v>1.0273969999999999</v>
      </c>
    </row>
    <row r="45" spans="1:8" ht="15.75">
      <c r="A45" s="16">
        <v>33</v>
      </c>
      <c r="B45" s="17" t="s">
        <v>452</v>
      </c>
      <c r="C45" s="17" t="s">
        <v>453</v>
      </c>
      <c r="D45" s="17" t="s">
        <v>18</v>
      </c>
      <c r="E45" s="17" t="s">
        <v>454</v>
      </c>
      <c r="F45" s="17">
        <v>551417</v>
      </c>
      <c r="G45" s="18">
        <v>1257.7821799999999</v>
      </c>
      <c r="H45" s="19">
        <v>1.013225</v>
      </c>
    </row>
    <row r="46" spans="1:8" ht="15.75">
      <c r="A46" s="16">
        <v>34</v>
      </c>
      <c r="B46" s="17" t="s">
        <v>455</v>
      </c>
      <c r="C46" s="17" t="s">
        <v>456</v>
      </c>
      <c r="D46" s="17" t="s">
        <v>18</v>
      </c>
      <c r="E46" s="17" t="s">
        <v>457</v>
      </c>
      <c r="F46" s="17">
        <v>94334</v>
      </c>
      <c r="G46" s="18">
        <v>1250.3499999999999</v>
      </c>
      <c r="H46" s="19">
        <v>1.0072380000000001</v>
      </c>
    </row>
    <row r="47" spans="1:8" ht="15.75">
      <c r="A47" s="16">
        <v>35</v>
      </c>
      <c r="B47" s="17" t="s">
        <v>458</v>
      </c>
      <c r="C47" s="17" t="s">
        <v>459</v>
      </c>
      <c r="D47" s="17" t="s">
        <v>18</v>
      </c>
      <c r="E47" s="17" t="s">
        <v>59</v>
      </c>
      <c r="F47" s="17">
        <v>139000</v>
      </c>
      <c r="G47" s="18">
        <v>1240.0885000000001</v>
      </c>
      <c r="H47" s="19">
        <v>0.99897100000000005</v>
      </c>
    </row>
    <row r="48" spans="1:8" ht="15.75">
      <c r="A48" s="16">
        <v>36</v>
      </c>
      <c r="B48" s="17" t="s">
        <v>460</v>
      </c>
      <c r="C48" s="17" t="s">
        <v>461</v>
      </c>
      <c r="D48" s="17" t="s">
        <v>18</v>
      </c>
      <c r="E48" s="17" t="s">
        <v>176</v>
      </c>
      <c r="F48" s="17">
        <v>249153</v>
      </c>
      <c r="G48" s="18">
        <v>1229.8192100000001</v>
      </c>
      <c r="H48" s="19">
        <v>0.990699</v>
      </c>
    </row>
    <row r="49" spans="1:8" ht="15.75">
      <c r="A49" s="16">
        <v>37</v>
      </c>
      <c r="B49" s="17" t="s">
        <v>192</v>
      </c>
      <c r="C49" s="17" t="s">
        <v>193</v>
      </c>
      <c r="D49" s="17" t="s">
        <v>18</v>
      </c>
      <c r="E49" s="17" t="s">
        <v>194</v>
      </c>
      <c r="F49" s="17">
        <v>11957</v>
      </c>
      <c r="G49" s="18">
        <v>1221.40157</v>
      </c>
      <c r="H49" s="19">
        <v>0.98391799999999996</v>
      </c>
    </row>
    <row r="50" spans="1:8" ht="15.75">
      <c r="A50" s="16">
        <v>38</v>
      </c>
      <c r="B50" s="17" t="s">
        <v>462</v>
      </c>
      <c r="C50" s="17" t="s">
        <v>463</v>
      </c>
      <c r="D50" s="17" t="s">
        <v>18</v>
      </c>
      <c r="E50" s="17" t="s">
        <v>457</v>
      </c>
      <c r="F50" s="17">
        <v>75000</v>
      </c>
      <c r="G50" s="18">
        <v>1214.7</v>
      </c>
      <c r="H50" s="19">
        <v>0.97851900000000003</v>
      </c>
    </row>
    <row r="51" spans="1:8" ht="15.75">
      <c r="A51" s="16">
        <v>39</v>
      </c>
      <c r="B51" s="17" t="s">
        <v>464</v>
      </c>
      <c r="C51" s="17" t="s">
        <v>465</v>
      </c>
      <c r="D51" s="17" t="s">
        <v>18</v>
      </c>
      <c r="E51" s="17" t="s">
        <v>52</v>
      </c>
      <c r="F51" s="17">
        <v>1500000</v>
      </c>
      <c r="G51" s="18">
        <v>1158</v>
      </c>
      <c r="H51" s="19">
        <v>0.93284400000000001</v>
      </c>
    </row>
    <row r="52" spans="1:8" ht="15.75">
      <c r="A52" s="16">
        <v>40</v>
      </c>
      <c r="B52" s="17" t="s">
        <v>466</v>
      </c>
      <c r="C52" s="17" t="s">
        <v>467</v>
      </c>
      <c r="D52" s="17" t="s">
        <v>18</v>
      </c>
      <c r="E52" s="17" t="s">
        <v>78</v>
      </c>
      <c r="F52" s="17">
        <v>326854</v>
      </c>
      <c r="G52" s="18">
        <v>1143.1718699999999</v>
      </c>
      <c r="H52" s="19">
        <v>0.92089900000000002</v>
      </c>
    </row>
    <row r="53" spans="1:8" ht="15.75">
      <c r="A53" s="16">
        <v>41</v>
      </c>
      <c r="B53" s="17" t="s">
        <v>468</v>
      </c>
      <c r="C53" s="17" t="s">
        <v>469</v>
      </c>
      <c r="D53" s="17" t="s">
        <v>18</v>
      </c>
      <c r="E53" s="17" t="s">
        <v>454</v>
      </c>
      <c r="F53" s="17">
        <v>196607</v>
      </c>
      <c r="G53" s="18">
        <v>1004.76007</v>
      </c>
      <c r="H53" s="19">
        <v>0.80939899999999998</v>
      </c>
    </row>
    <row r="54" spans="1:8" ht="15.75">
      <c r="A54" s="16">
        <v>42</v>
      </c>
      <c r="B54" s="17" t="s">
        <v>470</v>
      </c>
      <c r="C54" s="17" t="s">
        <v>471</v>
      </c>
      <c r="D54" s="17" t="s">
        <v>18</v>
      </c>
      <c r="E54" s="17" t="s">
        <v>65</v>
      </c>
      <c r="F54" s="17">
        <v>70000</v>
      </c>
      <c r="G54" s="18">
        <v>931.7</v>
      </c>
      <c r="H54" s="19">
        <v>0.75054399999999999</v>
      </c>
    </row>
    <row r="55" spans="1:8" ht="15.75">
      <c r="A55" s="16">
        <v>43</v>
      </c>
      <c r="B55" s="17" t="s">
        <v>472</v>
      </c>
      <c r="C55" s="17" t="s">
        <v>473</v>
      </c>
      <c r="D55" s="17" t="s">
        <v>18</v>
      </c>
      <c r="E55" s="17" t="s">
        <v>78</v>
      </c>
      <c r="F55" s="17">
        <v>1393000</v>
      </c>
      <c r="G55" s="18">
        <v>920.07650000000001</v>
      </c>
      <c r="H55" s="19">
        <v>0.74118099999999998</v>
      </c>
    </row>
    <row r="56" spans="1:8" ht="15.75">
      <c r="A56" s="16">
        <v>44</v>
      </c>
      <c r="B56" s="17" t="s">
        <v>474</v>
      </c>
      <c r="C56" s="17" t="s">
        <v>475</v>
      </c>
      <c r="D56" s="17" t="s">
        <v>18</v>
      </c>
      <c r="E56" s="17" t="s">
        <v>156</v>
      </c>
      <c r="F56" s="17">
        <v>147095</v>
      </c>
      <c r="G56" s="18">
        <v>833.51382000000001</v>
      </c>
      <c r="H56" s="19">
        <v>0.67144899999999996</v>
      </c>
    </row>
    <row r="57" spans="1:8" ht="15.75">
      <c r="A57" s="16">
        <v>45</v>
      </c>
      <c r="B57" s="17" t="s">
        <v>476</v>
      </c>
      <c r="C57" s="17" t="s">
        <v>477</v>
      </c>
      <c r="D57" s="17" t="s">
        <v>18</v>
      </c>
      <c r="E57" s="17" t="s">
        <v>59</v>
      </c>
      <c r="F57" s="17">
        <v>1500000</v>
      </c>
      <c r="G57" s="18">
        <v>789.75</v>
      </c>
      <c r="H57" s="19">
        <v>0.63619499999999995</v>
      </c>
    </row>
    <row r="58" spans="1:8" ht="15.75">
      <c r="A58" s="16">
        <v>46</v>
      </c>
      <c r="B58" s="17" t="s">
        <v>264</v>
      </c>
      <c r="C58" s="17" t="s">
        <v>265</v>
      </c>
      <c r="D58" s="17" t="s">
        <v>18</v>
      </c>
      <c r="E58" s="17" t="s">
        <v>41</v>
      </c>
      <c r="F58" s="17">
        <v>175000</v>
      </c>
      <c r="G58" s="18">
        <v>654.67499999999995</v>
      </c>
      <c r="H58" s="19">
        <v>0.52738300000000005</v>
      </c>
    </row>
    <row r="59" spans="1:8" ht="15.75">
      <c r="A59" s="16">
        <v>47</v>
      </c>
      <c r="B59" s="17" t="s">
        <v>478</v>
      </c>
      <c r="C59" s="17" t="s">
        <v>479</v>
      </c>
      <c r="D59" s="17" t="s">
        <v>18</v>
      </c>
      <c r="E59" s="17" t="s">
        <v>156</v>
      </c>
      <c r="F59" s="17">
        <v>53073</v>
      </c>
      <c r="G59" s="18">
        <v>583.56416999999999</v>
      </c>
      <c r="H59" s="19">
        <v>0.47009899999999999</v>
      </c>
    </row>
    <row r="60" spans="1:8" ht="15.75">
      <c r="A60" s="16">
        <v>48</v>
      </c>
      <c r="B60" s="17" t="s">
        <v>165</v>
      </c>
      <c r="C60" s="17" t="s">
        <v>166</v>
      </c>
      <c r="D60" s="17" t="s">
        <v>18</v>
      </c>
      <c r="E60" s="17" t="s">
        <v>78</v>
      </c>
      <c r="F60" s="17">
        <v>91767</v>
      </c>
      <c r="G60" s="18">
        <v>580.33451000000002</v>
      </c>
      <c r="H60" s="19">
        <v>0.467497</v>
      </c>
    </row>
    <row r="61" spans="1:8" ht="15.75">
      <c r="A61" s="16">
        <v>49</v>
      </c>
      <c r="B61" s="17" t="s">
        <v>480</v>
      </c>
      <c r="C61" s="17" t="s">
        <v>481</v>
      </c>
      <c r="D61" s="17" t="s">
        <v>18</v>
      </c>
      <c r="E61" s="17" t="s">
        <v>25</v>
      </c>
      <c r="F61" s="17">
        <v>1150000</v>
      </c>
      <c r="G61" s="18">
        <v>563.5</v>
      </c>
      <c r="H61" s="19">
        <v>0.45393600000000001</v>
      </c>
    </row>
    <row r="62" spans="1:8" ht="15.75">
      <c r="A62" s="16">
        <v>50</v>
      </c>
      <c r="B62" s="17" t="s">
        <v>482</v>
      </c>
      <c r="C62" s="17" t="s">
        <v>483</v>
      </c>
      <c r="D62" s="17" t="s">
        <v>18</v>
      </c>
      <c r="E62" s="17" t="s">
        <v>484</v>
      </c>
      <c r="F62" s="17">
        <v>1295235</v>
      </c>
      <c r="G62" s="18">
        <v>555.65580999999997</v>
      </c>
      <c r="H62" s="19">
        <v>0.44761699999999999</v>
      </c>
    </row>
    <row r="63" spans="1:8" ht="15.75">
      <c r="A63" s="16">
        <v>51</v>
      </c>
      <c r="B63" s="17" t="s">
        <v>485</v>
      </c>
      <c r="C63" s="17" t="s">
        <v>486</v>
      </c>
      <c r="D63" s="17" t="s">
        <v>18</v>
      </c>
      <c r="E63" s="17" t="s">
        <v>162</v>
      </c>
      <c r="F63" s="17">
        <v>205000</v>
      </c>
      <c r="G63" s="18">
        <v>508.81</v>
      </c>
      <c r="H63" s="19">
        <v>0.40987899999999999</v>
      </c>
    </row>
    <row r="64" spans="1:8" ht="15.75">
      <c r="A64" s="16">
        <v>52</v>
      </c>
      <c r="B64" s="17" t="s">
        <v>16</v>
      </c>
      <c r="C64" s="17" t="s">
        <v>17</v>
      </c>
      <c r="D64" s="17" t="s">
        <v>18</v>
      </c>
      <c r="E64" s="17" t="s">
        <v>19</v>
      </c>
      <c r="F64" s="17">
        <v>28200</v>
      </c>
      <c r="G64" s="18">
        <v>498.19529999999997</v>
      </c>
      <c r="H64" s="19">
        <v>0.40132800000000002</v>
      </c>
    </row>
    <row r="65" spans="1:8" ht="15.75">
      <c r="A65" s="16">
        <v>53</v>
      </c>
      <c r="B65" s="17" t="s">
        <v>186</v>
      </c>
      <c r="C65" s="17" t="s">
        <v>187</v>
      </c>
      <c r="D65" s="17" t="s">
        <v>18</v>
      </c>
      <c r="E65" s="17" t="s">
        <v>22</v>
      </c>
      <c r="F65" s="17">
        <v>308588</v>
      </c>
      <c r="G65" s="18">
        <v>414.58798000000002</v>
      </c>
      <c r="H65" s="19">
        <v>0.33397700000000002</v>
      </c>
    </row>
    <row r="66" spans="1:8" ht="15.75">
      <c r="A66" s="16">
        <v>54</v>
      </c>
      <c r="B66" s="17" t="s">
        <v>487</v>
      </c>
      <c r="C66" s="17" t="s">
        <v>488</v>
      </c>
      <c r="D66" s="17" t="s">
        <v>18</v>
      </c>
      <c r="E66" s="17" t="s">
        <v>78</v>
      </c>
      <c r="F66" s="17">
        <v>395920</v>
      </c>
      <c r="G66" s="18">
        <v>371.76888000000002</v>
      </c>
      <c r="H66" s="19">
        <v>0.29948399999999997</v>
      </c>
    </row>
    <row r="67" spans="1:8" ht="15.75">
      <c r="A67" s="16">
        <v>55</v>
      </c>
      <c r="B67" s="17" t="s">
        <v>489</v>
      </c>
      <c r="C67" s="17" t="s">
        <v>490</v>
      </c>
      <c r="D67" s="17" t="s">
        <v>18</v>
      </c>
      <c r="E67" s="17" t="s">
        <v>52</v>
      </c>
      <c r="F67" s="17">
        <v>800000</v>
      </c>
      <c r="G67" s="18">
        <v>332.4</v>
      </c>
      <c r="H67" s="19">
        <v>0.26777000000000001</v>
      </c>
    </row>
    <row r="68" spans="1:8" ht="15.75">
      <c r="A68" s="16">
        <v>56</v>
      </c>
      <c r="B68" s="17" t="s">
        <v>491</v>
      </c>
      <c r="C68" s="17" t="s">
        <v>492</v>
      </c>
      <c r="D68" s="17" t="s">
        <v>18</v>
      </c>
      <c r="E68" s="17" t="s">
        <v>59</v>
      </c>
      <c r="F68" s="17">
        <v>58261</v>
      </c>
      <c r="G68" s="18">
        <v>96.276300000000006</v>
      </c>
      <c r="H68" s="19">
        <v>7.7557000000000001E-2</v>
      </c>
    </row>
    <row r="69" spans="1:8" ht="15.75">
      <c r="A69" s="5"/>
      <c r="B69" s="8"/>
      <c r="C69" s="8" t="s">
        <v>92</v>
      </c>
      <c r="D69" s="8"/>
      <c r="E69" s="8"/>
      <c r="F69" s="8"/>
      <c r="G69" s="11">
        <f>SUM(G13:G68)</f>
        <v>122349.39091999996</v>
      </c>
      <c r="H69" s="14">
        <f>SUM(H13:H68)</f>
        <v>98.560332000000002</v>
      </c>
    </row>
    <row r="70" spans="1:8" ht="15.75">
      <c r="A70" s="5"/>
      <c r="B70" s="8"/>
      <c r="C70" s="8"/>
      <c r="D70" s="8"/>
      <c r="E70" s="8"/>
      <c r="F70" s="8"/>
      <c r="G70" s="11"/>
      <c r="H70" s="13"/>
    </row>
    <row r="71" spans="1:8" ht="15.75">
      <c r="A71" s="5"/>
      <c r="B71" s="8"/>
      <c r="C71" s="8" t="s">
        <v>93</v>
      </c>
      <c r="D71" s="8" t="s">
        <v>94</v>
      </c>
      <c r="E71" s="8" t="s">
        <v>94</v>
      </c>
      <c r="F71" s="8" t="s">
        <v>94</v>
      </c>
      <c r="G71" s="11" t="s">
        <v>94</v>
      </c>
      <c r="H71" s="13" t="s">
        <v>94</v>
      </c>
    </row>
    <row r="72" spans="1:8" ht="15.75">
      <c r="A72" s="5"/>
      <c r="B72" s="8"/>
      <c r="C72" s="8" t="s">
        <v>92</v>
      </c>
      <c r="D72" s="8"/>
      <c r="E72" s="8"/>
      <c r="F72" s="8"/>
      <c r="G72" s="11">
        <f>SUM(G71:G71)</f>
        <v>0</v>
      </c>
      <c r="H72" s="14">
        <f>SUM(H71:H71)</f>
        <v>0</v>
      </c>
    </row>
    <row r="73" spans="1:8" ht="15.75">
      <c r="A73" s="5"/>
      <c r="B73" s="8"/>
      <c r="C73" s="8" t="s">
        <v>95</v>
      </c>
      <c r="D73" s="8"/>
      <c r="E73" s="8"/>
      <c r="F73" s="8"/>
      <c r="G73" s="15">
        <f>SUM(G69,G72)</f>
        <v>122349.39091999996</v>
      </c>
      <c r="H73" s="15">
        <f>SUM(H69,H72)</f>
        <v>98.560332000000002</v>
      </c>
    </row>
    <row r="74" spans="1:8" ht="15.75">
      <c r="A74" s="5"/>
      <c r="B74" s="8"/>
      <c r="C74" s="8"/>
      <c r="D74" s="8"/>
      <c r="E74" s="8"/>
      <c r="F74" s="8"/>
      <c r="G74" s="11"/>
      <c r="H74" s="13"/>
    </row>
    <row r="75" spans="1:8" ht="15.75">
      <c r="A75" s="5"/>
      <c r="B75" s="8"/>
      <c r="C75" s="8" t="s">
        <v>96</v>
      </c>
      <c r="D75" s="8"/>
      <c r="E75" s="8"/>
      <c r="F75" s="8"/>
      <c r="G75" s="11"/>
      <c r="H75" s="13"/>
    </row>
    <row r="76" spans="1:8" ht="15.75">
      <c r="A76" s="5"/>
      <c r="B76" s="8"/>
      <c r="C76" s="8" t="s">
        <v>97</v>
      </c>
      <c r="D76" s="8" t="s">
        <v>94</v>
      </c>
      <c r="E76" s="8" t="s">
        <v>94</v>
      </c>
      <c r="F76" s="8" t="s">
        <v>94</v>
      </c>
      <c r="G76" s="11" t="s">
        <v>94</v>
      </c>
      <c r="H76" s="13" t="s">
        <v>94</v>
      </c>
    </row>
    <row r="77" spans="1:8" ht="15.75">
      <c r="A77" s="5"/>
      <c r="B77" s="8"/>
      <c r="C77" s="8" t="s">
        <v>92</v>
      </c>
      <c r="D77" s="8"/>
      <c r="E77" s="8"/>
      <c r="F77" s="8"/>
      <c r="G77" s="11">
        <f>SUM(G76:G76)</f>
        <v>0</v>
      </c>
      <c r="H77" s="14">
        <f>SUM(H76:H76)</f>
        <v>0</v>
      </c>
    </row>
    <row r="78" spans="1:8" ht="15.75">
      <c r="A78" s="5"/>
      <c r="B78" s="8"/>
      <c r="C78" s="8"/>
      <c r="D78" s="8"/>
      <c r="E78" s="8"/>
      <c r="F78" s="8"/>
      <c r="G78" s="11"/>
      <c r="H78" s="13"/>
    </row>
    <row r="79" spans="1:8" ht="15.75">
      <c r="A79" s="5"/>
      <c r="B79" s="8"/>
      <c r="C79" s="8" t="s">
        <v>98</v>
      </c>
      <c r="D79" s="8" t="s">
        <v>94</v>
      </c>
      <c r="E79" s="8" t="s">
        <v>94</v>
      </c>
      <c r="F79" s="8" t="s">
        <v>94</v>
      </c>
      <c r="G79" s="11" t="s">
        <v>94</v>
      </c>
      <c r="H79" s="13" t="s">
        <v>94</v>
      </c>
    </row>
    <row r="80" spans="1:8" ht="15.75">
      <c r="A80" s="5"/>
      <c r="B80" s="8"/>
      <c r="C80" s="8" t="s">
        <v>92</v>
      </c>
      <c r="D80" s="8"/>
      <c r="E80" s="8"/>
      <c r="F80" s="8"/>
      <c r="G80" s="11">
        <f>SUM(G79:G79)</f>
        <v>0</v>
      </c>
      <c r="H80" s="14">
        <f>SUM(H79:H79)</f>
        <v>0</v>
      </c>
    </row>
    <row r="81" spans="1:8" ht="15.75">
      <c r="A81" s="5"/>
      <c r="B81" s="8"/>
      <c r="C81" s="8" t="s">
        <v>95</v>
      </c>
      <c r="D81" s="8"/>
      <c r="E81" s="8"/>
      <c r="F81" s="8"/>
      <c r="G81" s="15">
        <f>SUM(G77,G80)</f>
        <v>0</v>
      </c>
      <c r="H81" s="15">
        <f>SUM(H77,H80)</f>
        <v>0</v>
      </c>
    </row>
    <row r="82" spans="1:8" ht="15.75">
      <c r="A82" s="5"/>
      <c r="B82" s="8"/>
      <c r="C82" s="8"/>
      <c r="D82" s="8"/>
      <c r="E82" s="8"/>
      <c r="F82" s="8"/>
      <c r="G82" s="11"/>
      <c r="H82" s="13"/>
    </row>
    <row r="83" spans="1:8" ht="15.75">
      <c r="A83" s="5"/>
      <c r="B83" s="8"/>
      <c r="C83" s="8" t="s">
        <v>99</v>
      </c>
      <c r="D83" s="8"/>
      <c r="E83" s="8"/>
      <c r="F83" s="8"/>
      <c r="G83" s="11"/>
      <c r="H83" s="13"/>
    </row>
    <row r="84" spans="1:8" ht="15.75">
      <c r="A84" s="5"/>
      <c r="B84" s="8"/>
      <c r="C84" s="8" t="s">
        <v>100</v>
      </c>
      <c r="D84" s="8" t="s">
        <v>94</v>
      </c>
      <c r="E84" s="8" t="s">
        <v>94</v>
      </c>
      <c r="F84" s="8" t="s">
        <v>94</v>
      </c>
      <c r="G84" s="11" t="s">
        <v>94</v>
      </c>
      <c r="H84" s="13" t="s">
        <v>94</v>
      </c>
    </row>
    <row r="85" spans="1:8" ht="15.75">
      <c r="A85" s="5"/>
      <c r="B85" s="8"/>
      <c r="C85" s="8" t="s">
        <v>92</v>
      </c>
      <c r="D85" s="8"/>
      <c r="E85" s="8"/>
      <c r="F85" s="8"/>
      <c r="G85" s="11">
        <f>SUM(G84:G84)</f>
        <v>0</v>
      </c>
      <c r="H85" s="14">
        <f>SUM(H84:H84)</f>
        <v>0</v>
      </c>
    </row>
    <row r="86" spans="1:8" ht="15.75">
      <c r="A86" s="5"/>
      <c r="B86" s="8"/>
      <c r="C86" s="8"/>
      <c r="D86" s="8"/>
      <c r="E86" s="8"/>
      <c r="F86" s="8"/>
      <c r="G86" s="11"/>
      <c r="H86" s="13"/>
    </row>
    <row r="87" spans="1:8" ht="15.75">
      <c r="A87" s="5"/>
      <c r="B87" s="8"/>
      <c r="C87" s="8" t="s">
        <v>106</v>
      </c>
      <c r="D87" s="8" t="s">
        <v>94</v>
      </c>
      <c r="E87" s="8" t="s">
        <v>94</v>
      </c>
      <c r="F87" s="8" t="s">
        <v>94</v>
      </c>
      <c r="G87" s="11" t="s">
        <v>94</v>
      </c>
      <c r="H87" s="13" t="s">
        <v>94</v>
      </c>
    </row>
    <row r="88" spans="1:8" ht="15.75">
      <c r="A88" s="5"/>
      <c r="B88" s="8"/>
      <c r="C88" s="8" t="s">
        <v>92</v>
      </c>
      <c r="D88" s="8"/>
      <c r="E88" s="8"/>
      <c r="F88" s="8"/>
      <c r="G88" s="11">
        <f>SUM(G87:G87)</f>
        <v>0</v>
      </c>
      <c r="H88" s="14">
        <f>SUM(H87:H87)</f>
        <v>0</v>
      </c>
    </row>
    <row r="89" spans="1:8" ht="15.75">
      <c r="A89" s="5"/>
      <c r="B89" s="8"/>
      <c r="C89" s="8"/>
      <c r="D89" s="8"/>
      <c r="E89" s="8"/>
      <c r="F89" s="8"/>
      <c r="G89" s="11"/>
      <c r="H89" s="13"/>
    </row>
    <row r="90" spans="1:8" ht="15.75">
      <c r="A90" s="5"/>
      <c r="B90" s="8"/>
      <c r="C90" s="8" t="s">
        <v>107</v>
      </c>
      <c r="D90" s="8" t="s">
        <v>94</v>
      </c>
      <c r="E90" s="8" t="s">
        <v>94</v>
      </c>
      <c r="F90" s="8" t="s">
        <v>94</v>
      </c>
      <c r="G90" s="11" t="s">
        <v>94</v>
      </c>
      <c r="H90" s="13" t="s">
        <v>94</v>
      </c>
    </row>
    <row r="91" spans="1:8" ht="15.75">
      <c r="A91" s="5"/>
      <c r="B91" s="8"/>
      <c r="C91" s="8" t="s">
        <v>92</v>
      </c>
      <c r="D91" s="8"/>
      <c r="E91" s="8"/>
      <c r="F91" s="8"/>
      <c r="G91" s="11">
        <f>SUM(G90:G90)</f>
        <v>0</v>
      </c>
      <c r="H91" s="14">
        <f>SUM(H90:H90)</f>
        <v>0</v>
      </c>
    </row>
    <row r="92" spans="1:8" ht="15.75">
      <c r="A92" s="5"/>
      <c r="B92" s="8"/>
      <c r="C92" s="8" t="s">
        <v>95</v>
      </c>
      <c r="D92" s="8"/>
      <c r="E92" s="8"/>
      <c r="F92" s="8"/>
      <c r="G92" s="15">
        <f>SUM(G85,G88,G91)</f>
        <v>0</v>
      </c>
      <c r="H92" s="15">
        <f>SUM(H85,H88,H91)</f>
        <v>0</v>
      </c>
    </row>
    <row r="93" spans="1:8" ht="15.75">
      <c r="A93" s="5"/>
      <c r="B93" s="8"/>
      <c r="C93" s="8"/>
      <c r="D93" s="8"/>
      <c r="E93" s="8"/>
      <c r="F93" s="8"/>
      <c r="G93" s="11"/>
      <c r="H93" s="13"/>
    </row>
    <row r="94" spans="1:8" ht="15.75">
      <c r="A94" s="5"/>
      <c r="B94" s="8"/>
      <c r="C94" s="8" t="s">
        <v>108</v>
      </c>
      <c r="D94" s="8"/>
      <c r="E94" s="8"/>
      <c r="F94" s="8"/>
      <c r="G94" s="11"/>
      <c r="H94" s="13"/>
    </row>
    <row r="95" spans="1:8" ht="15.75">
      <c r="A95" s="5"/>
      <c r="B95" s="8"/>
      <c r="C95" s="8" t="s">
        <v>109</v>
      </c>
      <c r="D95" s="8" t="s">
        <v>94</v>
      </c>
      <c r="E95" s="8" t="s">
        <v>94</v>
      </c>
      <c r="F95" s="8" t="s">
        <v>94</v>
      </c>
      <c r="G95" s="11" t="s">
        <v>94</v>
      </c>
      <c r="H95" s="13" t="s">
        <v>94</v>
      </c>
    </row>
    <row r="96" spans="1:8" ht="15.75">
      <c r="A96" s="5"/>
      <c r="B96" s="8"/>
      <c r="C96" s="8" t="s">
        <v>92</v>
      </c>
      <c r="D96" s="8"/>
      <c r="E96" s="8"/>
      <c r="F96" s="8"/>
      <c r="G96" s="11">
        <f>SUM(G95:G95)</f>
        <v>0</v>
      </c>
      <c r="H96" s="14">
        <f>SUM(H95:H95)</f>
        <v>0</v>
      </c>
    </row>
    <row r="97" spans="1:8" ht="15.75">
      <c r="A97" s="5"/>
      <c r="B97" s="8"/>
      <c r="C97" s="8"/>
      <c r="D97" s="8"/>
      <c r="E97" s="8"/>
      <c r="F97" s="8"/>
      <c r="G97" s="11"/>
      <c r="H97" s="13"/>
    </row>
    <row r="98" spans="1:8" ht="15.75">
      <c r="A98" s="5"/>
      <c r="B98" s="8"/>
      <c r="C98" s="8" t="s">
        <v>110</v>
      </c>
      <c r="D98" s="8" t="s">
        <v>94</v>
      </c>
      <c r="E98" s="8" t="s">
        <v>94</v>
      </c>
      <c r="F98" s="8" t="s">
        <v>94</v>
      </c>
      <c r="G98" s="11" t="s">
        <v>94</v>
      </c>
      <c r="H98" s="13" t="s">
        <v>94</v>
      </c>
    </row>
    <row r="99" spans="1:8" ht="15.75">
      <c r="A99" s="5"/>
      <c r="B99" s="8"/>
      <c r="C99" s="8" t="s">
        <v>92</v>
      </c>
      <c r="D99" s="8"/>
      <c r="E99" s="8"/>
      <c r="F99" s="8"/>
      <c r="G99" s="11">
        <f>SUM(G98:G98)</f>
        <v>0</v>
      </c>
      <c r="H99" s="14">
        <f>SUM(H98:H98)</f>
        <v>0</v>
      </c>
    </row>
    <row r="100" spans="1:8" ht="15.75">
      <c r="A100" s="5"/>
      <c r="B100" s="8"/>
      <c r="C100" s="8" t="s">
        <v>95</v>
      </c>
      <c r="D100" s="8"/>
      <c r="E100" s="8"/>
      <c r="F100" s="8"/>
      <c r="G100" s="15">
        <f>SUM(G96,G99)</f>
        <v>0</v>
      </c>
      <c r="H100" s="15">
        <f>SUM(H96,H99)</f>
        <v>0</v>
      </c>
    </row>
    <row r="101" spans="1:8" ht="15.75">
      <c r="A101" s="5"/>
      <c r="B101" s="8"/>
      <c r="C101" s="8"/>
      <c r="D101" s="8"/>
      <c r="E101" s="8"/>
      <c r="F101" s="8"/>
      <c r="G101" s="8"/>
      <c r="H101" s="13"/>
    </row>
    <row r="102" spans="1:8" ht="15.75">
      <c r="A102" s="5"/>
      <c r="B102" s="8"/>
      <c r="C102" s="8" t="s">
        <v>111</v>
      </c>
      <c r="D102" s="8"/>
      <c r="E102" s="8"/>
      <c r="F102" s="8"/>
      <c r="G102" s="8"/>
      <c r="H102" s="13"/>
    </row>
    <row r="103" spans="1:8" ht="15.75">
      <c r="A103" s="5"/>
      <c r="B103" s="8"/>
      <c r="C103" s="8" t="s">
        <v>112</v>
      </c>
      <c r="D103" s="8" t="s">
        <v>94</v>
      </c>
      <c r="E103" s="8" t="s">
        <v>94</v>
      </c>
      <c r="F103" s="8" t="s">
        <v>94</v>
      </c>
      <c r="G103" s="8" t="s">
        <v>94</v>
      </c>
      <c r="H103" s="13" t="s">
        <v>94</v>
      </c>
    </row>
    <row r="104" spans="1:8" ht="15.75">
      <c r="A104" s="5"/>
      <c r="B104" s="8"/>
      <c r="C104" s="8" t="s">
        <v>92</v>
      </c>
      <c r="D104" s="8"/>
      <c r="E104" s="8"/>
      <c r="F104" s="8"/>
      <c r="G104" s="8">
        <f>SUM(G103:G103)</f>
        <v>0</v>
      </c>
      <c r="H104" s="14">
        <f>SUM(H103:H103)</f>
        <v>0</v>
      </c>
    </row>
    <row r="105" spans="1:8" ht="15.75">
      <c r="A105" s="5"/>
      <c r="B105" s="8"/>
      <c r="C105" s="8"/>
      <c r="D105" s="8"/>
      <c r="E105" s="8"/>
      <c r="F105" s="8"/>
      <c r="G105" s="8"/>
      <c r="H105" s="13"/>
    </row>
    <row r="106" spans="1:8" ht="15.75">
      <c r="A106" s="5"/>
      <c r="B106" s="8"/>
      <c r="C106" s="8" t="s">
        <v>113</v>
      </c>
      <c r="D106" s="8"/>
      <c r="E106" s="8"/>
      <c r="F106" s="8"/>
      <c r="G106" s="8"/>
      <c r="H106" s="13"/>
    </row>
    <row r="107" spans="1:8" ht="15.75">
      <c r="A107" s="16">
        <v>57</v>
      </c>
      <c r="B107" s="17" t="s">
        <v>114</v>
      </c>
      <c r="C107" s="17" t="s">
        <v>115</v>
      </c>
      <c r="D107" s="17" t="s">
        <v>116</v>
      </c>
      <c r="E107" s="17" t="s">
        <v>18</v>
      </c>
      <c r="F107" s="17">
        <v>10433.299999999999</v>
      </c>
      <c r="G107" s="21">
        <v>1043.14139</v>
      </c>
      <c r="H107" s="19">
        <v>0.84031800000000001</v>
      </c>
    </row>
    <row r="108" spans="1:8" ht="15.75">
      <c r="A108" s="5"/>
      <c r="B108" s="8"/>
      <c r="C108" s="8" t="s">
        <v>92</v>
      </c>
      <c r="D108" s="8"/>
      <c r="E108" s="8"/>
      <c r="F108" s="8"/>
      <c r="G108" s="8">
        <f>SUM(G107:G107)</f>
        <v>1043.14139</v>
      </c>
      <c r="H108" s="14">
        <f>SUM(H107:H107)</f>
        <v>0.84031800000000001</v>
      </c>
    </row>
    <row r="109" spans="1:8" ht="15.75">
      <c r="A109" s="5"/>
      <c r="B109" s="8"/>
      <c r="C109" s="8"/>
      <c r="D109" s="8"/>
      <c r="E109" s="8"/>
      <c r="F109" s="8"/>
      <c r="G109" s="8"/>
      <c r="H109" s="13"/>
    </row>
    <row r="110" spans="1:8" ht="15.75">
      <c r="A110" s="5"/>
      <c r="B110" s="8"/>
      <c r="C110" s="8" t="s">
        <v>117</v>
      </c>
      <c r="D110" s="8"/>
      <c r="E110" s="8"/>
      <c r="F110" s="8"/>
      <c r="G110" s="8"/>
      <c r="H110" s="13"/>
    </row>
    <row r="111" spans="1:8" ht="15.75">
      <c r="A111" s="16">
        <v>58</v>
      </c>
      <c r="B111" s="17" t="s">
        <v>116</v>
      </c>
      <c r="C111" s="17" t="s">
        <v>118</v>
      </c>
      <c r="D111" s="17" t="s">
        <v>116</v>
      </c>
      <c r="E111" s="17" t="s">
        <v>18</v>
      </c>
      <c r="F111" s="17">
        <v>0</v>
      </c>
      <c r="G111" s="21">
        <v>744.01181999999994</v>
      </c>
      <c r="H111" s="19">
        <v>0.59935000000000005</v>
      </c>
    </row>
    <row r="112" spans="1:8" ht="15.75">
      <c r="A112" s="5"/>
      <c r="B112" s="8"/>
      <c r="C112" s="8" t="s">
        <v>92</v>
      </c>
      <c r="D112" s="8"/>
      <c r="E112" s="8"/>
      <c r="F112" s="8"/>
      <c r="G112" s="8">
        <f>SUM(G111:G111)</f>
        <v>744.01181999999994</v>
      </c>
      <c r="H112" s="14">
        <f>SUM(H111:H111)</f>
        <v>0.59935000000000005</v>
      </c>
    </row>
    <row r="113" spans="1:8" ht="15.75">
      <c r="A113" s="5"/>
      <c r="B113" s="8"/>
      <c r="C113" s="8" t="s">
        <v>95</v>
      </c>
      <c r="D113" s="8"/>
      <c r="E113" s="8"/>
      <c r="F113" s="8"/>
      <c r="G113" s="20">
        <f>SUM(G104,G108,G112)</f>
        <v>1787.1532099999999</v>
      </c>
      <c r="H113" s="15">
        <f>SUM(H104,H108,H112)</f>
        <v>1.4396680000000002</v>
      </c>
    </row>
    <row r="114" spans="1:8" ht="15.75">
      <c r="A114" s="6"/>
      <c r="B114" s="9"/>
      <c r="C114" s="9" t="s">
        <v>119</v>
      </c>
      <c r="D114" s="9"/>
      <c r="E114" s="9"/>
      <c r="F114" s="9"/>
      <c r="G114" s="15">
        <f>SUM(G73,G81,G92,G100,G113)</f>
        <v>124136.54412999997</v>
      </c>
      <c r="H114" s="15">
        <f>SUM(H73,H81,H92,H100,H113)</f>
        <v>100</v>
      </c>
    </row>
    <row r="116" spans="1:8">
      <c r="B116" t="s">
        <v>517</v>
      </c>
      <c r="D116" s="22" t="s">
        <v>556</v>
      </c>
    </row>
    <row r="117" spans="1:8" ht="45">
      <c r="B117" s="23" t="s">
        <v>518</v>
      </c>
      <c r="C117" s="23" t="s">
        <v>519</v>
      </c>
      <c r="D117" s="23" t="s">
        <v>520</v>
      </c>
      <c r="E117" s="23" t="s">
        <v>521</v>
      </c>
      <c r="F117" s="23" t="s">
        <v>522</v>
      </c>
    </row>
    <row r="118" spans="1:8">
      <c r="B118" s="24"/>
      <c r="C118" s="24"/>
      <c r="D118" s="24"/>
      <c r="E118" s="24"/>
      <c r="F118" s="24"/>
    </row>
    <row r="119" spans="1:8">
      <c r="B119" s="24" t="s">
        <v>523</v>
      </c>
      <c r="C119" s="24"/>
      <c r="D119" s="24"/>
      <c r="E119" s="24"/>
      <c r="F119" s="24"/>
    </row>
    <row r="120" spans="1:8">
      <c r="B120" s="24" t="s">
        <v>524</v>
      </c>
      <c r="C120" s="24"/>
      <c r="D120" s="25"/>
      <c r="E120" s="25"/>
      <c r="F120" s="25"/>
    </row>
    <row r="121" spans="1:8">
      <c r="B121" s="24" t="s">
        <v>525</v>
      </c>
      <c r="C121" s="26"/>
    </row>
    <row r="122" spans="1:8">
      <c r="B122" s="24" t="s">
        <v>526</v>
      </c>
      <c r="C122" s="26"/>
    </row>
    <row r="123" spans="1:8">
      <c r="B123" s="24" t="s">
        <v>527</v>
      </c>
      <c r="C123" s="26"/>
    </row>
    <row r="124" spans="1:8">
      <c r="B124" s="24" t="s">
        <v>528</v>
      </c>
      <c r="C124" s="26"/>
    </row>
    <row r="125" spans="1:8">
      <c r="B125" s="24" t="s">
        <v>529</v>
      </c>
      <c r="C125" s="26"/>
    </row>
    <row r="126" spans="1:8">
      <c r="F126" s="3"/>
    </row>
    <row r="127" spans="1:8">
      <c r="B127" t="s">
        <v>530</v>
      </c>
      <c r="D127" s="22" t="s">
        <v>556</v>
      </c>
      <c r="F127" s="3"/>
    </row>
    <row r="128" spans="1:8" ht="45">
      <c r="B128" s="27" t="s">
        <v>518</v>
      </c>
      <c r="C128" s="23" t="s">
        <v>531</v>
      </c>
      <c r="D128" s="23" t="s">
        <v>532</v>
      </c>
      <c r="E128" s="23" t="s">
        <v>533</v>
      </c>
      <c r="F128" s="23" t="s">
        <v>534</v>
      </c>
    </row>
    <row r="129" spans="2:6">
      <c r="B129" s="24"/>
      <c r="C129" s="24"/>
      <c r="D129" s="28"/>
      <c r="E129" s="29"/>
      <c r="F129" s="30"/>
    </row>
    <row r="130" spans="2:6">
      <c r="B130" s="34" t="s">
        <v>535</v>
      </c>
      <c r="C130" s="35"/>
      <c r="D130" s="35"/>
      <c r="E130" s="35"/>
      <c r="F130" s="30"/>
    </row>
    <row r="131" spans="2:6">
      <c r="B131" s="36" t="s">
        <v>536</v>
      </c>
      <c r="C131" s="37"/>
      <c r="D131" s="37"/>
      <c r="E131" s="37"/>
      <c r="F131" s="38"/>
    </row>
    <row r="132" spans="2:6">
      <c r="B132" s="26" t="s">
        <v>537</v>
      </c>
      <c r="C132" s="26"/>
    </row>
    <row r="133" spans="2:6">
      <c r="B133" s="26" t="s">
        <v>538</v>
      </c>
      <c r="C133" s="26"/>
    </row>
    <row r="134" spans="2:6">
      <c r="B134" s="26" t="s">
        <v>539</v>
      </c>
      <c r="C134" s="26"/>
    </row>
    <row r="135" spans="2:6">
      <c r="B135" s="26" t="s">
        <v>540</v>
      </c>
      <c r="C135" s="26"/>
    </row>
    <row r="136" spans="2:6">
      <c r="B136" s="26" t="s">
        <v>541</v>
      </c>
      <c r="C136" s="26"/>
    </row>
    <row r="138" spans="2:6">
      <c r="B138" t="s">
        <v>542</v>
      </c>
      <c r="D138" s="22" t="s">
        <v>556</v>
      </c>
    </row>
    <row r="139" spans="2:6" ht="45">
      <c r="B139" s="23" t="s">
        <v>543</v>
      </c>
      <c r="C139" s="23" t="s">
        <v>544</v>
      </c>
      <c r="D139" s="23" t="s">
        <v>545</v>
      </c>
      <c r="E139" s="23" t="s">
        <v>546</v>
      </c>
    </row>
    <row r="140" spans="2:6">
      <c r="B140" s="24"/>
      <c r="C140" s="24"/>
      <c r="D140" s="24"/>
      <c r="E140" s="24"/>
    </row>
    <row r="141" spans="2:6">
      <c r="B141" s="39" t="s">
        <v>547</v>
      </c>
      <c r="C141" s="39"/>
      <c r="D141" s="39"/>
      <c r="E141" s="26"/>
    </row>
    <row r="142" spans="2:6">
      <c r="B142" s="26" t="s">
        <v>548</v>
      </c>
      <c r="C142" s="31"/>
      <c r="D142" s="32"/>
      <c r="E142" s="33"/>
    </row>
    <row r="143" spans="2:6">
      <c r="B143" s="24" t="s">
        <v>549</v>
      </c>
      <c r="C143" s="26"/>
    </row>
    <row r="144" spans="2:6">
      <c r="B144" s="24" t="s">
        <v>550</v>
      </c>
      <c r="C144" s="26"/>
    </row>
    <row r="145" spans="2:6">
      <c r="B145" s="24" t="s">
        <v>551</v>
      </c>
      <c r="C145" s="26"/>
    </row>
    <row r="147" spans="2:6">
      <c r="B147" t="s">
        <v>552</v>
      </c>
      <c r="D147" s="22" t="s">
        <v>556</v>
      </c>
    </row>
    <row r="148" spans="2:6" ht="30">
      <c r="B148" s="23" t="s">
        <v>543</v>
      </c>
      <c r="C148" s="23" t="s">
        <v>553</v>
      </c>
      <c r="D148" s="23" t="s">
        <v>544</v>
      </c>
      <c r="E148" s="23" t="s">
        <v>545</v>
      </c>
      <c r="F148" s="23" t="s">
        <v>546</v>
      </c>
    </row>
    <row r="149" spans="2:6">
      <c r="B149" s="24"/>
      <c r="C149" s="24"/>
      <c r="D149" s="24"/>
      <c r="E149" s="24"/>
      <c r="F149" s="24"/>
    </row>
    <row r="150" spans="2:6">
      <c r="B150" s="24" t="s">
        <v>554</v>
      </c>
      <c r="C150" s="26"/>
      <c r="D150" s="26"/>
      <c r="E150" s="26"/>
      <c r="F150" s="26"/>
    </row>
    <row r="151" spans="2:6">
      <c r="B151" s="24" t="s">
        <v>555</v>
      </c>
      <c r="C151" s="24"/>
      <c r="D151" s="24"/>
      <c r="E151" s="24"/>
      <c r="F151" s="24"/>
    </row>
    <row r="152" spans="2:6">
      <c r="B152" s="24" t="s">
        <v>549</v>
      </c>
      <c r="C152" s="26"/>
    </row>
    <row r="153" spans="2:6">
      <c r="B153" s="24" t="s">
        <v>550</v>
      </c>
      <c r="C153" s="26"/>
    </row>
    <row r="154" spans="2:6">
      <c r="B154" s="24" t="s">
        <v>551</v>
      </c>
      <c r="C154" s="26"/>
    </row>
    <row r="156" spans="2:6">
      <c r="C156" t="s">
        <v>120</v>
      </c>
    </row>
    <row r="158" spans="2:6">
      <c r="B158" t="s">
        <v>121</v>
      </c>
      <c r="C158" t="s">
        <v>122</v>
      </c>
    </row>
    <row r="159" spans="2:6">
      <c r="B159" t="s">
        <v>123</v>
      </c>
      <c r="C159" t="s">
        <v>124</v>
      </c>
    </row>
    <row r="160" spans="2:6">
      <c r="B160" t="s">
        <v>125</v>
      </c>
      <c r="C160" t="s">
        <v>126</v>
      </c>
    </row>
    <row r="161" spans="2:3">
      <c r="C161" t="s">
        <v>493</v>
      </c>
    </row>
    <row r="162" spans="2:3">
      <c r="C162" t="s">
        <v>494</v>
      </c>
    </row>
    <row r="163" spans="2:3">
      <c r="C163" t="s">
        <v>495</v>
      </c>
    </row>
    <row r="164" spans="2:3">
      <c r="C164" t="s">
        <v>496</v>
      </c>
    </row>
    <row r="165" spans="2:3">
      <c r="B165" t="s">
        <v>131</v>
      </c>
      <c r="C165" t="s">
        <v>132</v>
      </c>
    </row>
    <row r="166" spans="2:3">
      <c r="C166" t="s">
        <v>497</v>
      </c>
    </row>
    <row r="167" spans="2:3">
      <c r="C167" t="s">
        <v>498</v>
      </c>
    </row>
    <row r="168" spans="2:3">
      <c r="C168" t="s">
        <v>499</v>
      </c>
    </row>
    <row r="169" spans="2:3">
      <c r="C169" t="s">
        <v>500</v>
      </c>
    </row>
    <row r="170" spans="2:3">
      <c r="B170" t="s">
        <v>137</v>
      </c>
      <c r="C170" t="s">
        <v>138</v>
      </c>
    </row>
    <row r="171" spans="2:3">
      <c r="C171" t="s">
        <v>139</v>
      </c>
    </row>
    <row r="172" spans="2:3">
      <c r="B172" t="s">
        <v>140</v>
      </c>
      <c r="C172" t="s">
        <v>141</v>
      </c>
    </row>
    <row r="173" spans="2:3">
      <c r="B173" t="s">
        <v>142</v>
      </c>
      <c r="C173" t="s">
        <v>143</v>
      </c>
    </row>
    <row r="174" spans="2:3">
      <c r="B174" t="s">
        <v>144</v>
      </c>
      <c r="C174" t="s">
        <v>568</v>
      </c>
    </row>
    <row r="175" spans="2:3">
      <c r="B175" t="s">
        <v>145</v>
      </c>
      <c r="C175" t="s">
        <v>146</v>
      </c>
    </row>
  </sheetData>
  <sheetProtection selectLockedCells="1"/>
  <mergeCells count="3">
    <mergeCell ref="B130:E130"/>
    <mergeCell ref="B131:F131"/>
    <mergeCell ref="B141:D14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"/>
  <sheetViews>
    <sheetView tabSelected="1"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501</v>
      </c>
    </row>
    <row r="3" spans="1:8">
      <c r="C3" t="s">
        <v>2</v>
      </c>
    </row>
    <row r="5" spans="1:8">
      <c r="C5" t="s">
        <v>418</v>
      </c>
    </row>
    <row r="6" spans="1:8">
      <c r="C6" t="s">
        <v>419</v>
      </c>
    </row>
    <row r="7" spans="1:8">
      <c r="C7" t="s">
        <v>420</v>
      </c>
    </row>
    <row r="8" spans="1:8">
      <c r="C8" t="s">
        <v>421</v>
      </c>
    </row>
    <row r="9" spans="1:8" ht="15.75">
      <c r="A9" s="4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10" t="s">
        <v>12</v>
      </c>
      <c r="H9" s="12" t="s">
        <v>13</v>
      </c>
    </row>
    <row r="10" spans="1:8" ht="15.75">
      <c r="A10" s="5"/>
      <c r="B10" s="8"/>
      <c r="C10" s="8"/>
      <c r="D10" s="8"/>
      <c r="E10" s="8"/>
      <c r="F10" s="8"/>
      <c r="G10" s="11"/>
      <c r="H10" s="13"/>
    </row>
    <row r="11" spans="1:8" ht="15.75">
      <c r="A11" s="5"/>
      <c r="B11" s="8"/>
      <c r="C11" s="8" t="s">
        <v>14</v>
      </c>
      <c r="D11" s="8"/>
      <c r="E11" s="8"/>
      <c r="F11" s="8"/>
      <c r="G11" s="11"/>
      <c r="H11" s="13"/>
    </row>
    <row r="12" spans="1:8" ht="15.75">
      <c r="A12" s="5"/>
      <c r="B12" s="8"/>
      <c r="C12" s="8" t="s">
        <v>15</v>
      </c>
      <c r="D12" s="8"/>
      <c r="E12" s="8"/>
      <c r="F12" s="8"/>
      <c r="G12" s="11"/>
      <c r="H12" s="13"/>
    </row>
    <row r="13" spans="1:8" ht="15.75">
      <c r="A13" s="16">
        <v>1</v>
      </c>
      <c r="B13" s="17" t="s">
        <v>16</v>
      </c>
      <c r="C13" s="17" t="s">
        <v>17</v>
      </c>
      <c r="D13" s="17" t="s">
        <v>18</v>
      </c>
      <c r="E13" s="17" t="s">
        <v>19</v>
      </c>
      <c r="F13" s="17">
        <v>260700</v>
      </c>
      <c r="G13" s="18">
        <v>4605.6565499999997</v>
      </c>
      <c r="H13" s="19">
        <v>9.4548459999999999</v>
      </c>
    </row>
    <row r="14" spans="1:8" ht="15.75">
      <c r="A14" s="16">
        <v>2</v>
      </c>
      <c r="B14" s="17" t="s">
        <v>23</v>
      </c>
      <c r="C14" s="17" t="s">
        <v>24</v>
      </c>
      <c r="D14" s="17" t="s">
        <v>18</v>
      </c>
      <c r="E14" s="17" t="s">
        <v>25</v>
      </c>
      <c r="F14" s="17">
        <v>802800</v>
      </c>
      <c r="G14" s="18">
        <v>4031.2602000000002</v>
      </c>
      <c r="H14" s="19">
        <v>8.2756810000000005</v>
      </c>
    </row>
    <row r="15" spans="1:8" ht="15.75">
      <c r="A15" s="16">
        <v>3</v>
      </c>
      <c r="B15" s="17" t="s">
        <v>29</v>
      </c>
      <c r="C15" s="17" t="s">
        <v>30</v>
      </c>
      <c r="D15" s="17" t="s">
        <v>18</v>
      </c>
      <c r="E15" s="17" t="s">
        <v>31</v>
      </c>
      <c r="F15" s="17">
        <v>156500</v>
      </c>
      <c r="G15" s="18">
        <v>3969.2312499999998</v>
      </c>
      <c r="H15" s="19">
        <v>8.1483430000000006</v>
      </c>
    </row>
    <row r="16" spans="1:8" ht="15.75">
      <c r="A16" s="16">
        <v>4</v>
      </c>
      <c r="B16" s="17" t="s">
        <v>20</v>
      </c>
      <c r="C16" s="17" t="s">
        <v>21</v>
      </c>
      <c r="D16" s="17" t="s">
        <v>18</v>
      </c>
      <c r="E16" s="17" t="s">
        <v>22</v>
      </c>
      <c r="F16" s="17">
        <v>1377000</v>
      </c>
      <c r="G16" s="18">
        <v>3073.4639999999999</v>
      </c>
      <c r="H16" s="19">
        <v>6.3094429999999999</v>
      </c>
    </row>
    <row r="17" spans="1:8" ht="15.75">
      <c r="A17" s="16">
        <v>5</v>
      </c>
      <c r="B17" s="17" t="s">
        <v>26</v>
      </c>
      <c r="C17" s="17" t="s">
        <v>27</v>
      </c>
      <c r="D17" s="17" t="s">
        <v>18</v>
      </c>
      <c r="E17" s="17" t="s">
        <v>28</v>
      </c>
      <c r="F17" s="17">
        <v>996600</v>
      </c>
      <c r="G17" s="18">
        <v>3029.6640000000002</v>
      </c>
      <c r="H17" s="19">
        <v>6.2195270000000002</v>
      </c>
    </row>
    <row r="18" spans="1:8" ht="15.75">
      <c r="A18" s="16">
        <v>6</v>
      </c>
      <c r="B18" s="17" t="s">
        <v>39</v>
      </c>
      <c r="C18" s="17" t="s">
        <v>40</v>
      </c>
      <c r="D18" s="17" t="s">
        <v>18</v>
      </c>
      <c r="E18" s="17" t="s">
        <v>41</v>
      </c>
      <c r="F18" s="17">
        <v>341800</v>
      </c>
      <c r="G18" s="18">
        <v>2368.674</v>
      </c>
      <c r="H18" s="19">
        <v>4.8625959999999999</v>
      </c>
    </row>
    <row r="19" spans="1:8" ht="15.75">
      <c r="A19" s="16">
        <v>7</v>
      </c>
      <c r="B19" s="17" t="s">
        <v>36</v>
      </c>
      <c r="C19" s="17" t="s">
        <v>37</v>
      </c>
      <c r="D19" s="17" t="s">
        <v>18</v>
      </c>
      <c r="E19" s="17" t="s">
        <v>38</v>
      </c>
      <c r="F19" s="17">
        <v>1475000</v>
      </c>
      <c r="G19" s="18">
        <v>2239.0500000000002</v>
      </c>
      <c r="H19" s="19">
        <v>4.5964939999999999</v>
      </c>
    </row>
    <row r="20" spans="1:8" ht="15.75">
      <c r="A20" s="16">
        <v>8</v>
      </c>
      <c r="B20" s="17" t="s">
        <v>32</v>
      </c>
      <c r="C20" s="17" t="s">
        <v>33</v>
      </c>
      <c r="D20" s="17" t="s">
        <v>18</v>
      </c>
      <c r="E20" s="17" t="s">
        <v>25</v>
      </c>
      <c r="F20" s="17">
        <v>135000</v>
      </c>
      <c r="G20" s="18">
        <v>2136.8474999999999</v>
      </c>
      <c r="H20" s="19">
        <v>4.3866849999999999</v>
      </c>
    </row>
    <row r="21" spans="1:8" ht="15.75">
      <c r="A21" s="16">
        <v>9</v>
      </c>
      <c r="B21" s="17" t="s">
        <v>46</v>
      </c>
      <c r="C21" s="17" t="s">
        <v>47</v>
      </c>
      <c r="D21" s="17" t="s">
        <v>18</v>
      </c>
      <c r="E21" s="17" t="s">
        <v>25</v>
      </c>
      <c r="F21" s="17">
        <v>256800</v>
      </c>
      <c r="G21" s="18">
        <v>2059.6644000000001</v>
      </c>
      <c r="H21" s="19">
        <v>4.228237</v>
      </c>
    </row>
    <row r="22" spans="1:8" ht="15.75">
      <c r="A22" s="16">
        <v>10</v>
      </c>
      <c r="B22" s="17" t="s">
        <v>154</v>
      </c>
      <c r="C22" s="17" t="s">
        <v>155</v>
      </c>
      <c r="D22" s="17" t="s">
        <v>18</v>
      </c>
      <c r="E22" s="17" t="s">
        <v>156</v>
      </c>
      <c r="F22" s="17">
        <v>38475</v>
      </c>
      <c r="G22" s="18">
        <v>1702.32638</v>
      </c>
      <c r="H22" s="19">
        <v>3.4946660000000001</v>
      </c>
    </row>
    <row r="23" spans="1:8" ht="15.75">
      <c r="A23" s="16">
        <v>11</v>
      </c>
      <c r="B23" s="17" t="s">
        <v>53</v>
      </c>
      <c r="C23" s="17" t="s">
        <v>54</v>
      </c>
      <c r="D23" s="17" t="s">
        <v>18</v>
      </c>
      <c r="E23" s="17" t="s">
        <v>41</v>
      </c>
      <c r="F23" s="17">
        <v>204750</v>
      </c>
      <c r="G23" s="18">
        <v>1341.3172500000001</v>
      </c>
      <c r="H23" s="19">
        <v>2.7535590000000001</v>
      </c>
    </row>
    <row r="24" spans="1:8" ht="15.75">
      <c r="A24" s="16">
        <v>12</v>
      </c>
      <c r="B24" s="17" t="s">
        <v>171</v>
      </c>
      <c r="C24" s="17" t="s">
        <v>172</v>
      </c>
      <c r="D24" s="17" t="s">
        <v>18</v>
      </c>
      <c r="E24" s="17" t="s">
        <v>173</v>
      </c>
      <c r="F24" s="17">
        <v>1458500</v>
      </c>
      <c r="G24" s="18">
        <v>1039.1812500000001</v>
      </c>
      <c r="H24" s="19">
        <v>2.133311</v>
      </c>
    </row>
    <row r="25" spans="1:8" ht="15.75">
      <c r="A25" s="16">
        <v>13</v>
      </c>
      <c r="B25" s="17" t="s">
        <v>76</v>
      </c>
      <c r="C25" s="17" t="s">
        <v>77</v>
      </c>
      <c r="D25" s="17" t="s">
        <v>18</v>
      </c>
      <c r="E25" s="17" t="s">
        <v>78</v>
      </c>
      <c r="F25" s="17">
        <v>123500</v>
      </c>
      <c r="G25" s="18">
        <v>1013.9349999999999</v>
      </c>
      <c r="H25" s="19">
        <v>2.0814840000000001</v>
      </c>
    </row>
    <row r="26" spans="1:8" ht="15.75">
      <c r="A26" s="16">
        <v>14</v>
      </c>
      <c r="B26" s="17" t="s">
        <v>63</v>
      </c>
      <c r="C26" s="17" t="s">
        <v>64</v>
      </c>
      <c r="D26" s="17" t="s">
        <v>18</v>
      </c>
      <c r="E26" s="17" t="s">
        <v>65</v>
      </c>
      <c r="F26" s="17">
        <v>95894</v>
      </c>
      <c r="G26" s="18">
        <v>993.31799999999998</v>
      </c>
      <c r="H26" s="19">
        <v>2.0391599999999999</v>
      </c>
    </row>
    <row r="27" spans="1:8" ht="15.75">
      <c r="A27" s="16">
        <v>15</v>
      </c>
      <c r="B27" s="17" t="s">
        <v>55</v>
      </c>
      <c r="C27" s="17" t="s">
        <v>56</v>
      </c>
      <c r="D27" s="17" t="s">
        <v>18</v>
      </c>
      <c r="E27" s="17" t="s">
        <v>38</v>
      </c>
      <c r="F27" s="17">
        <v>89300</v>
      </c>
      <c r="G27" s="18">
        <v>950.3306</v>
      </c>
      <c r="H27" s="19">
        <v>1.950912</v>
      </c>
    </row>
    <row r="28" spans="1:8" ht="15.75">
      <c r="A28" s="16">
        <v>16</v>
      </c>
      <c r="B28" s="17" t="s">
        <v>44</v>
      </c>
      <c r="C28" s="17" t="s">
        <v>45</v>
      </c>
      <c r="D28" s="17" t="s">
        <v>18</v>
      </c>
      <c r="E28" s="17" t="s">
        <v>38</v>
      </c>
      <c r="F28" s="17">
        <v>220000</v>
      </c>
      <c r="G28" s="18">
        <v>937.42</v>
      </c>
      <c r="H28" s="19">
        <v>1.9244079999999999</v>
      </c>
    </row>
    <row r="29" spans="1:8" ht="15.75">
      <c r="A29" s="16">
        <v>17</v>
      </c>
      <c r="B29" s="17" t="s">
        <v>160</v>
      </c>
      <c r="C29" s="17" t="s">
        <v>161</v>
      </c>
      <c r="D29" s="17" t="s">
        <v>18</v>
      </c>
      <c r="E29" s="17" t="s">
        <v>162</v>
      </c>
      <c r="F29" s="17">
        <v>698500</v>
      </c>
      <c r="G29" s="18">
        <v>917.47974999999997</v>
      </c>
      <c r="H29" s="19">
        <v>1.883473</v>
      </c>
    </row>
    <row r="30" spans="1:8" ht="15.75">
      <c r="A30" s="16">
        <v>18</v>
      </c>
      <c r="B30" s="17" t="s">
        <v>151</v>
      </c>
      <c r="C30" s="17" t="s">
        <v>152</v>
      </c>
      <c r="D30" s="17" t="s">
        <v>18</v>
      </c>
      <c r="E30" s="17" t="s">
        <v>153</v>
      </c>
      <c r="F30" s="17">
        <v>368915</v>
      </c>
      <c r="G30" s="18">
        <v>901.25935000000004</v>
      </c>
      <c r="H30" s="19">
        <v>1.850174</v>
      </c>
    </row>
    <row r="31" spans="1:8" ht="15.75">
      <c r="A31" s="16">
        <v>19</v>
      </c>
      <c r="B31" s="17" t="s">
        <v>264</v>
      </c>
      <c r="C31" s="17" t="s">
        <v>265</v>
      </c>
      <c r="D31" s="17" t="s">
        <v>18</v>
      </c>
      <c r="E31" s="17" t="s">
        <v>41</v>
      </c>
      <c r="F31" s="17">
        <v>236500</v>
      </c>
      <c r="G31" s="18">
        <v>884.74649999999997</v>
      </c>
      <c r="H31" s="19">
        <v>1.816276</v>
      </c>
    </row>
    <row r="32" spans="1:8" ht="15.75">
      <c r="A32" s="16">
        <v>20</v>
      </c>
      <c r="B32" s="17" t="s">
        <v>66</v>
      </c>
      <c r="C32" s="17" t="s">
        <v>67</v>
      </c>
      <c r="D32" s="17" t="s">
        <v>18</v>
      </c>
      <c r="E32" s="17" t="s">
        <v>68</v>
      </c>
      <c r="F32" s="17">
        <v>52350</v>
      </c>
      <c r="G32" s="18">
        <v>821.58090000000004</v>
      </c>
      <c r="H32" s="19">
        <v>1.686604</v>
      </c>
    </row>
    <row r="33" spans="1:8" ht="15.75">
      <c r="A33" s="16">
        <v>21</v>
      </c>
      <c r="B33" s="17" t="s">
        <v>60</v>
      </c>
      <c r="C33" s="17" t="s">
        <v>61</v>
      </c>
      <c r="D33" s="17" t="s">
        <v>18</v>
      </c>
      <c r="E33" s="17" t="s">
        <v>62</v>
      </c>
      <c r="F33" s="17">
        <v>52950</v>
      </c>
      <c r="G33" s="18">
        <v>753.7962</v>
      </c>
      <c r="H33" s="19">
        <v>1.5474509999999999</v>
      </c>
    </row>
    <row r="34" spans="1:8" ht="15.75">
      <c r="A34" s="16">
        <v>22</v>
      </c>
      <c r="B34" s="17" t="s">
        <v>184</v>
      </c>
      <c r="C34" s="17" t="s">
        <v>185</v>
      </c>
      <c r="D34" s="17" t="s">
        <v>18</v>
      </c>
      <c r="E34" s="17" t="s">
        <v>159</v>
      </c>
      <c r="F34" s="17">
        <v>28800</v>
      </c>
      <c r="G34" s="18">
        <v>749.30399999999997</v>
      </c>
      <c r="H34" s="19">
        <v>1.5382290000000001</v>
      </c>
    </row>
    <row r="35" spans="1:8" ht="15.75">
      <c r="A35" s="16">
        <v>23</v>
      </c>
      <c r="B35" s="17" t="s">
        <v>50</v>
      </c>
      <c r="C35" s="17" t="s">
        <v>51</v>
      </c>
      <c r="D35" s="17" t="s">
        <v>18</v>
      </c>
      <c r="E35" s="17" t="s">
        <v>52</v>
      </c>
      <c r="F35" s="17">
        <v>128800</v>
      </c>
      <c r="G35" s="18">
        <v>722.56799999999998</v>
      </c>
      <c r="H35" s="19">
        <v>1.4833430000000001</v>
      </c>
    </row>
    <row r="36" spans="1:8" ht="15.75">
      <c r="A36" s="16">
        <v>24</v>
      </c>
      <c r="B36" s="17" t="s">
        <v>71</v>
      </c>
      <c r="C36" s="17" t="s">
        <v>72</v>
      </c>
      <c r="D36" s="17" t="s">
        <v>18</v>
      </c>
      <c r="E36" s="17" t="s">
        <v>73</v>
      </c>
      <c r="F36" s="17">
        <v>151000</v>
      </c>
      <c r="G36" s="18">
        <v>689.99450000000002</v>
      </c>
      <c r="H36" s="19">
        <v>1.416474</v>
      </c>
    </row>
    <row r="37" spans="1:8" ht="15.75">
      <c r="A37" s="16">
        <v>25</v>
      </c>
      <c r="B37" s="17" t="s">
        <v>48</v>
      </c>
      <c r="C37" s="17" t="s">
        <v>49</v>
      </c>
      <c r="D37" s="17" t="s">
        <v>18</v>
      </c>
      <c r="E37" s="17" t="s">
        <v>22</v>
      </c>
      <c r="F37" s="17">
        <v>108560</v>
      </c>
      <c r="G37" s="18">
        <v>644.41215999999997</v>
      </c>
      <c r="H37" s="19">
        <v>1.322899</v>
      </c>
    </row>
    <row r="38" spans="1:8" ht="15.75">
      <c r="A38" s="16">
        <v>26</v>
      </c>
      <c r="B38" s="17" t="s">
        <v>57</v>
      </c>
      <c r="C38" s="17" t="s">
        <v>58</v>
      </c>
      <c r="D38" s="17" t="s">
        <v>18</v>
      </c>
      <c r="E38" s="17" t="s">
        <v>59</v>
      </c>
      <c r="F38" s="17">
        <v>26500</v>
      </c>
      <c r="G38" s="18">
        <v>610.70574999999997</v>
      </c>
      <c r="H38" s="19">
        <v>1.2537039999999999</v>
      </c>
    </row>
    <row r="39" spans="1:8" ht="15.75">
      <c r="A39" s="16">
        <v>27</v>
      </c>
      <c r="B39" s="17" t="s">
        <v>169</v>
      </c>
      <c r="C39" s="17" t="s">
        <v>170</v>
      </c>
      <c r="D39" s="17" t="s">
        <v>18</v>
      </c>
      <c r="E39" s="17" t="s">
        <v>162</v>
      </c>
      <c r="F39" s="17">
        <v>260825</v>
      </c>
      <c r="G39" s="18">
        <v>561.94745999999998</v>
      </c>
      <c r="H39" s="19">
        <v>1.1536090000000001</v>
      </c>
    </row>
    <row r="40" spans="1:8" ht="15.75">
      <c r="A40" s="16">
        <v>28</v>
      </c>
      <c r="B40" s="17" t="s">
        <v>167</v>
      </c>
      <c r="C40" s="17" t="s">
        <v>168</v>
      </c>
      <c r="D40" s="17" t="s">
        <v>18</v>
      </c>
      <c r="E40" s="17" t="s">
        <v>38</v>
      </c>
      <c r="F40" s="17">
        <v>225000</v>
      </c>
      <c r="G40" s="18">
        <v>509.625</v>
      </c>
      <c r="H40" s="19">
        <v>1.046197</v>
      </c>
    </row>
    <row r="41" spans="1:8" ht="15.75">
      <c r="A41" s="16">
        <v>29</v>
      </c>
      <c r="B41" s="17" t="s">
        <v>74</v>
      </c>
      <c r="C41" s="17" t="s">
        <v>75</v>
      </c>
      <c r="D41" s="17" t="s">
        <v>18</v>
      </c>
      <c r="E41" s="17" t="s">
        <v>25</v>
      </c>
      <c r="F41" s="17">
        <v>887500</v>
      </c>
      <c r="G41" s="18">
        <v>409.58125000000001</v>
      </c>
      <c r="H41" s="19">
        <v>0.84082000000000001</v>
      </c>
    </row>
    <row r="42" spans="1:8" ht="15.75">
      <c r="A42" s="16">
        <v>30</v>
      </c>
      <c r="B42" s="17" t="s">
        <v>179</v>
      </c>
      <c r="C42" s="17" t="s">
        <v>180</v>
      </c>
      <c r="D42" s="17" t="s">
        <v>18</v>
      </c>
      <c r="E42" s="17" t="s">
        <v>181</v>
      </c>
      <c r="F42" s="17">
        <v>187500</v>
      </c>
      <c r="G42" s="18">
        <v>386.4375</v>
      </c>
      <c r="H42" s="19">
        <v>0.79330900000000004</v>
      </c>
    </row>
    <row r="43" spans="1:8" ht="15.75">
      <c r="A43" s="16">
        <v>31</v>
      </c>
      <c r="B43" s="17" t="s">
        <v>157</v>
      </c>
      <c r="C43" s="17" t="s">
        <v>158</v>
      </c>
      <c r="D43" s="17" t="s">
        <v>18</v>
      </c>
      <c r="E43" s="17" t="s">
        <v>159</v>
      </c>
      <c r="F43" s="17">
        <v>51637</v>
      </c>
      <c r="G43" s="18">
        <v>381.08105999999998</v>
      </c>
      <c r="H43" s="19">
        <v>0.78231200000000001</v>
      </c>
    </row>
    <row r="44" spans="1:8" ht="15.75">
      <c r="A44" s="16">
        <v>32</v>
      </c>
      <c r="B44" s="17" t="s">
        <v>502</v>
      </c>
      <c r="C44" s="17" t="s">
        <v>503</v>
      </c>
      <c r="D44" s="17" t="s">
        <v>18</v>
      </c>
      <c r="E44" s="17" t="s">
        <v>162</v>
      </c>
      <c r="F44" s="17">
        <v>116340</v>
      </c>
      <c r="G44" s="18">
        <v>365.36577</v>
      </c>
      <c r="H44" s="19">
        <v>0.75005100000000002</v>
      </c>
    </row>
    <row r="45" spans="1:8" ht="15.75">
      <c r="A45" s="16">
        <v>33</v>
      </c>
      <c r="B45" s="17" t="s">
        <v>81</v>
      </c>
      <c r="C45" s="17" t="s">
        <v>82</v>
      </c>
      <c r="D45" s="17" t="s">
        <v>18</v>
      </c>
      <c r="E45" s="17" t="s">
        <v>31</v>
      </c>
      <c r="F45" s="17">
        <v>84000</v>
      </c>
      <c r="G45" s="18">
        <v>350.86799999999999</v>
      </c>
      <c r="H45" s="19">
        <v>0.72028899999999996</v>
      </c>
    </row>
    <row r="46" spans="1:8" ht="15.75">
      <c r="A46" s="16">
        <v>34</v>
      </c>
      <c r="B46" s="17" t="s">
        <v>34</v>
      </c>
      <c r="C46" s="17" t="s">
        <v>35</v>
      </c>
      <c r="D46" s="17" t="s">
        <v>18</v>
      </c>
      <c r="E46" s="17" t="s">
        <v>25</v>
      </c>
      <c r="F46" s="17">
        <v>556527</v>
      </c>
      <c r="G46" s="18">
        <v>333.35966999999999</v>
      </c>
      <c r="H46" s="19">
        <v>0.68434600000000001</v>
      </c>
    </row>
    <row r="47" spans="1:8" ht="15.75">
      <c r="A47" s="16">
        <v>35</v>
      </c>
      <c r="B47" s="17" t="s">
        <v>87</v>
      </c>
      <c r="C47" s="17" t="s">
        <v>88</v>
      </c>
      <c r="D47" s="17" t="s">
        <v>18</v>
      </c>
      <c r="E47" s="17" t="s">
        <v>22</v>
      </c>
      <c r="F47" s="17">
        <v>30000</v>
      </c>
      <c r="G47" s="18">
        <v>284.20499999999998</v>
      </c>
      <c r="H47" s="19">
        <v>0.58343800000000001</v>
      </c>
    </row>
    <row r="48" spans="1:8" ht="15.75">
      <c r="A48" s="16">
        <v>36</v>
      </c>
      <c r="B48" s="17" t="s">
        <v>69</v>
      </c>
      <c r="C48" s="17" t="s">
        <v>70</v>
      </c>
      <c r="D48" s="17" t="s">
        <v>18</v>
      </c>
      <c r="E48" s="17" t="s">
        <v>25</v>
      </c>
      <c r="F48" s="17">
        <v>266000</v>
      </c>
      <c r="G48" s="18">
        <v>259.35000000000002</v>
      </c>
      <c r="H48" s="19">
        <v>0.53241400000000005</v>
      </c>
    </row>
    <row r="49" spans="1:8" ht="15.75">
      <c r="A49" s="16">
        <v>37</v>
      </c>
      <c r="B49" s="17" t="s">
        <v>268</v>
      </c>
      <c r="C49" s="17" t="s">
        <v>269</v>
      </c>
      <c r="D49" s="17" t="s">
        <v>18</v>
      </c>
      <c r="E49" s="17" t="s">
        <v>159</v>
      </c>
      <c r="F49" s="17">
        <v>8900</v>
      </c>
      <c r="G49" s="18">
        <v>253.17830000000001</v>
      </c>
      <c r="H49" s="19">
        <v>0.51974399999999998</v>
      </c>
    </row>
    <row r="50" spans="1:8" ht="15.75">
      <c r="A50" s="16">
        <v>38</v>
      </c>
      <c r="B50" s="17" t="s">
        <v>504</v>
      </c>
      <c r="C50" s="17" t="s">
        <v>505</v>
      </c>
      <c r="D50" s="17" t="s">
        <v>18</v>
      </c>
      <c r="E50" s="17" t="s">
        <v>457</v>
      </c>
      <c r="F50" s="17">
        <v>88053</v>
      </c>
      <c r="G50" s="18">
        <v>208.81769</v>
      </c>
      <c r="H50" s="19">
        <v>0.42867699999999997</v>
      </c>
    </row>
    <row r="51" spans="1:8" ht="15.75">
      <c r="A51" s="16">
        <v>39</v>
      </c>
      <c r="B51" s="17" t="s">
        <v>42</v>
      </c>
      <c r="C51" s="17" t="s">
        <v>43</v>
      </c>
      <c r="D51" s="17" t="s">
        <v>18</v>
      </c>
      <c r="E51" s="17" t="s">
        <v>22</v>
      </c>
      <c r="F51" s="17">
        <v>4850</v>
      </c>
      <c r="G51" s="18">
        <v>178.27387999999999</v>
      </c>
      <c r="H51" s="19">
        <v>0.36597400000000002</v>
      </c>
    </row>
    <row r="52" spans="1:8" ht="15.75">
      <c r="A52" s="16">
        <v>40</v>
      </c>
      <c r="B52" s="17" t="s">
        <v>266</v>
      </c>
      <c r="C52" s="17" t="s">
        <v>267</v>
      </c>
      <c r="D52" s="17" t="s">
        <v>18</v>
      </c>
      <c r="E52" s="17" t="s">
        <v>19</v>
      </c>
      <c r="F52" s="17">
        <v>130000</v>
      </c>
      <c r="G52" s="18">
        <v>160.16</v>
      </c>
      <c r="H52" s="19">
        <v>0.328789</v>
      </c>
    </row>
    <row r="53" spans="1:8" ht="15.75">
      <c r="A53" s="16">
        <v>41</v>
      </c>
      <c r="B53" s="17" t="s">
        <v>437</v>
      </c>
      <c r="C53" s="17" t="s">
        <v>438</v>
      </c>
      <c r="D53" s="17" t="s">
        <v>18</v>
      </c>
      <c r="E53" s="17" t="s">
        <v>162</v>
      </c>
      <c r="F53" s="17">
        <v>108937</v>
      </c>
      <c r="G53" s="18">
        <v>150.00624999999999</v>
      </c>
      <c r="H53" s="19">
        <v>0.307944</v>
      </c>
    </row>
    <row r="54" spans="1:8" ht="15.75">
      <c r="A54" s="16">
        <v>42</v>
      </c>
      <c r="B54" s="17" t="s">
        <v>506</v>
      </c>
      <c r="C54" s="17" t="s">
        <v>507</v>
      </c>
      <c r="D54" s="17" t="s">
        <v>18</v>
      </c>
      <c r="E54" s="17" t="s">
        <v>508</v>
      </c>
      <c r="F54" s="17">
        <v>15948</v>
      </c>
      <c r="G54" s="18">
        <v>131.52315999999999</v>
      </c>
      <c r="H54" s="19">
        <v>0.27000099999999999</v>
      </c>
    </row>
    <row r="55" spans="1:8" ht="15.75">
      <c r="A55" s="5"/>
      <c r="B55" s="8"/>
      <c r="C55" s="8" t="s">
        <v>92</v>
      </c>
      <c r="D55" s="8"/>
      <c r="E55" s="8"/>
      <c r="F55" s="8"/>
      <c r="G55" s="11">
        <f>SUM(G13:G54)</f>
        <v>48110.967479999999</v>
      </c>
      <c r="H55" s="14">
        <f>SUM(H13:H54)</f>
        <v>98.765893000000005</v>
      </c>
    </row>
    <row r="56" spans="1:8" ht="15.75">
      <c r="A56" s="5"/>
      <c r="B56" s="8"/>
      <c r="C56" s="8"/>
      <c r="D56" s="8"/>
      <c r="E56" s="8"/>
      <c r="F56" s="8"/>
      <c r="G56" s="11"/>
      <c r="H56" s="13"/>
    </row>
    <row r="57" spans="1:8" ht="15.75">
      <c r="A57" s="5"/>
      <c r="B57" s="8"/>
      <c r="C57" s="8" t="s">
        <v>93</v>
      </c>
      <c r="D57" s="8" t="s">
        <v>94</v>
      </c>
      <c r="E57" s="8" t="s">
        <v>94</v>
      </c>
      <c r="F57" s="8" t="s">
        <v>94</v>
      </c>
      <c r="G57" s="11" t="s">
        <v>94</v>
      </c>
      <c r="H57" s="13" t="s">
        <v>94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SUM(G57:G57)</f>
        <v>0</v>
      </c>
      <c r="H58" s="14">
        <f>SUM(H57:H57)</f>
        <v>0</v>
      </c>
    </row>
    <row r="59" spans="1:8" ht="15.75">
      <c r="A59" s="5"/>
      <c r="B59" s="8"/>
      <c r="C59" s="8" t="s">
        <v>95</v>
      </c>
      <c r="D59" s="8"/>
      <c r="E59" s="8"/>
      <c r="F59" s="8"/>
      <c r="G59" s="15">
        <f>SUM(G55,G58)</f>
        <v>48110.967479999999</v>
      </c>
      <c r="H59" s="15">
        <f>SUM(H55,H58)</f>
        <v>98.765893000000005</v>
      </c>
    </row>
    <row r="60" spans="1:8" ht="15.75">
      <c r="A60" s="5"/>
      <c r="B60" s="8"/>
      <c r="C60" s="8"/>
      <c r="D60" s="8"/>
      <c r="E60" s="8"/>
      <c r="F60" s="8"/>
      <c r="G60" s="11"/>
      <c r="H60" s="13"/>
    </row>
    <row r="61" spans="1:8" ht="15.75">
      <c r="A61" s="5"/>
      <c r="B61" s="8"/>
      <c r="C61" s="8" t="s">
        <v>96</v>
      </c>
      <c r="D61" s="8"/>
      <c r="E61" s="8"/>
      <c r="F61" s="8"/>
      <c r="G61" s="11"/>
      <c r="H61" s="13"/>
    </row>
    <row r="62" spans="1:8" ht="15.75">
      <c r="A62" s="5"/>
      <c r="B62" s="8"/>
      <c r="C62" s="8" t="s">
        <v>97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/>
      <c r="D64" s="8"/>
      <c r="E64" s="8"/>
      <c r="F64" s="8"/>
      <c r="G64" s="11"/>
      <c r="H64" s="13"/>
    </row>
    <row r="65" spans="1:8" ht="15.75">
      <c r="A65" s="5"/>
      <c r="B65" s="8"/>
      <c r="C65" s="8" t="s">
        <v>98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 t="s">
        <v>95</v>
      </c>
      <c r="D67" s="8"/>
      <c r="E67" s="8"/>
      <c r="F67" s="8"/>
      <c r="G67" s="15">
        <f>SUM(G63,G66)</f>
        <v>0</v>
      </c>
      <c r="H67" s="15">
        <f>SUM(H63,H66)</f>
        <v>0</v>
      </c>
    </row>
    <row r="68" spans="1:8" ht="15.75">
      <c r="A68" s="5"/>
      <c r="B68" s="8"/>
      <c r="C68" s="8"/>
      <c r="D68" s="8"/>
      <c r="E68" s="8"/>
      <c r="F68" s="8"/>
      <c r="G68" s="11"/>
      <c r="H68" s="13"/>
    </row>
    <row r="69" spans="1:8" ht="15.75">
      <c r="A69" s="5"/>
      <c r="B69" s="8"/>
      <c r="C69" s="8" t="s">
        <v>99</v>
      </c>
      <c r="D69" s="8"/>
      <c r="E69" s="8"/>
      <c r="F69" s="8"/>
      <c r="G69" s="11"/>
      <c r="H69" s="13"/>
    </row>
    <row r="70" spans="1:8" ht="15.75">
      <c r="A70" s="5"/>
      <c r="B70" s="8"/>
      <c r="C70" s="8" t="s">
        <v>100</v>
      </c>
      <c r="D70" s="8" t="s">
        <v>94</v>
      </c>
      <c r="E70" s="8" t="s">
        <v>94</v>
      </c>
      <c r="F70" s="8" t="s">
        <v>94</v>
      </c>
      <c r="G70" s="11" t="s">
        <v>94</v>
      </c>
      <c r="H70" s="13" t="s">
        <v>94</v>
      </c>
    </row>
    <row r="71" spans="1:8" ht="15.75">
      <c r="A71" s="5"/>
      <c r="B71" s="8"/>
      <c r="C71" s="8" t="s">
        <v>92</v>
      </c>
      <c r="D71" s="8"/>
      <c r="E71" s="8"/>
      <c r="F71" s="8"/>
      <c r="G71" s="11">
        <f>SUM(G70:G70)</f>
        <v>0</v>
      </c>
      <c r="H71" s="14">
        <f>SUM(H70:H70)</f>
        <v>0</v>
      </c>
    </row>
    <row r="72" spans="1:8" ht="15.75">
      <c r="A72" s="5"/>
      <c r="B72" s="8"/>
      <c r="C72" s="8"/>
      <c r="D72" s="8"/>
      <c r="E72" s="8"/>
      <c r="F72" s="8"/>
      <c r="G72" s="11"/>
      <c r="H72" s="13"/>
    </row>
    <row r="73" spans="1:8" ht="15.75">
      <c r="A73" s="5"/>
      <c r="B73" s="8"/>
      <c r="C73" s="8" t="s">
        <v>106</v>
      </c>
      <c r="D73" s="8" t="s">
        <v>94</v>
      </c>
      <c r="E73" s="8" t="s">
        <v>94</v>
      </c>
      <c r="F73" s="8" t="s">
        <v>94</v>
      </c>
      <c r="G73" s="11" t="s">
        <v>94</v>
      </c>
      <c r="H73" s="13" t="s">
        <v>94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0</v>
      </c>
      <c r="H74" s="14">
        <f>SUM(H73:H73)</f>
        <v>0</v>
      </c>
    </row>
    <row r="75" spans="1:8" ht="15.75">
      <c r="A75" s="5"/>
      <c r="B75" s="8"/>
      <c r="C75" s="8"/>
      <c r="D75" s="8"/>
      <c r="E75" s="8"/>
      <c r="F75" s="8"/>
      <c r="G75" s="11"/>
      <c r="H75" s="13"/>
    </row>
    <row r="76" spans="1:8" ht="15.75">
      <c r="A76" s="5"/>
      <c r="B76" s="8"/>
      <c r="C76" s="8" t="s">
        <v>107</v>
      </c>
      <c r="D76" s="8" t="s">
        <v>94</v>
      </c>
      <c r="E76" s="8" t="s">
        <v>94</v>
      </c>
      <c r="F76" s="8" t="s">
        <v>94</v>
      </c>
      <c r="G76" s="11" t="s">
        <v>94</v>
      </c>
      <c r="H76" s="13" t="s">
        <v>94</v>
      </c>
    </row>
    <row r="77" spans="1:8" ht="15.75">
      <c r="A77" s="5"/>
      <c r="B77" s="8"/>
      <c r="C77" s="8" t="s">
        <v>92</v>
      </c>
      <c r="D77" s="8"/>
      <c r="E77" s="8"/>
      <c r="F77" s="8"/>
      <c r="G77" s="11">
        <f>SUM(G76:G76)</f>
        <v>0</v>
      </c>
      <c r="H77" s="14">
        <f>SUM(H76:H76)</f>
        <v>0</v>
      </c>
    </row>
    <row r="78" spans="1:8" ht="15.75">
      <c r="A78" s="5"/>
      <c r="B78" s="8"/>
      <c r="C78" s="8" t="s">
        <v>95</v>
      </c>
      <c r="D78" s="8"/>
      <c r="E78" s="8"/>
      <c r="F78" s="8"/>
      <c r="G78" s="15">
        <f>SUM(G71,G74,G77)</f>
        <v>0</v>
      </c>
      <c r="H78" s="15">
        <f>SUM(H71,H74,H77)</f>
        <v>0</v>
      </c>
    </row>
    <row r="79" spans="1:8" ht="15.75">
      <c r="A79" s="5"/>
      <c r="B79" s="8"/>
      <c r="C79" s="8"/>
      <c r="D79" s="8"/>
      <c r="E79" s="8"/>
      <c r="F79" s="8"/>
      <c r="G79" s="11"/>
      <c r="H79" s="13"/>
    </row>
    <row r="80" spans="1:8" ht="15.75">
      <c r="A80" s="5"/>
      <c r="B80" s="8"/>
      <c r="C80" s="8" t="s">
        <v>108</v>
      </c>
      <c r="D80" s="8"/>
      <c r="E80" s="8"/>
      <c r="F80" s="8"/>
      <c r="G80" s="11"/>
      <c r="H80" s="13"/>
    </row>
    <row r="81" spans="1:8" ht="15.75">
      <c r="A81" s="5"/>
      <c r="B81" s="8"/>
      <c r="C81" s="8" t="s">
        <v>109</v>
      </c>
      <c r="D81" s="8" t="s">
        <v>94</v>
      </c>
      <c r="E81" s="8" t="s">
        <v>94</v>
      </c>
      <c r="F81" s="8" t="s">
        <v>94</v>
      </c>
      <c r="G81" s="11" t="s">
        <v>94</v>
      </c>
      <c r="H81" s="13" t="s">
        <v>94</v>
      </c>
    </row>
    <row r="82" spans="1:8" ht="15.75">
      <c r="A82" s="5"/>
      <c r="B82" s="8"/>
      <c r="C82" s="8" t="s">
        <v>92</v>
      </c>
      <c r="D82" s="8"/>
      <c r="E82" s="8"/>
      <c r="F82" s="8"/>
      <c r="G82" s="11">
        <f>SUM(G81:G81)</f>
        <v>0</v>
      </c>
      <c r="H82" s="14">
        <f>SUM(H81:H81)</f>
        <v>0</v>
      </c>
    </row>
    <row r="83" spans="1:8" ht="15.75">
      <c r="A83" s="5"/>
      <c r="B83" s="8"/>
      <c r="C83" s="8"/>
      <c r="D83" s="8"/>
      <c r="E83" s="8"/>
      <c r="F83" s="8"/>
      <c r="G83" s="11"/>
      <c r="H83" s="13"/>
    </row>
    <row r="84" spans="1:8" ht="15.75">
      <c r="A84" s="5"/>
      <c r="B84" s="8"/>
      <c r="C84" s="8" t="s">
        <v>110</v>
      </c>
      <c r="D84" s="8" t="s">
        <v>94</v>
      </c>
      <c r="E84" s="8" t="s">
        <v>94</v>
      </c>
      <c r="F84" s="8" t="s">
        <v>94</v>
      </c>
      <c r="G84" s="11" t="s">
        <v>94</v>
      </c>
      <c r="H84" s="13" t="s">
        <v>94</v>
      </c>
    </row>
    <row r="85" spans="1:8" ht="15.75">
      <c r="A85" s="5"/>
      <c r="B85" s="8"/>
      <c r="C85" s="8" t="s">
        <v>92</v>
      </c>
      <c r="D85" s="8"/>
      <c r="E85" s="8"/>
      <c r="F85" s="8"/>
      <c r="G85" s="11">
        <f>SUM(G84:G84)</f>
        <v>0</v>
      </c>
      <c r="H85" s="14">
        <f>SUM(H84:H84)</f>
        <v>0</v>
      </c>
    </row>
    <row r="86" spans="1:8" ht="15.75">
      <c r="A86" s="5"/>
      <c r="B86" s="8"/>
      <c r="C86" s="8" t="s">
        <v>95</v>
      </c>
      <c r="D86" s="8"/>
      <c r="E86" s="8"/>
      <c r="F86" s="8"/>
      <c r="G86" s="15">
        <f>SUM(G82,G85)</f>
        <v>0</v>
      </c>
      <c r="H86" s="15">
        <f>SUM(H82,H85)</f>
        <v>0</v>
      </c>
    </row>
    <row r="87" spans="1:8" ht="15.75">
      <c r="A87" s="5"/>
      <c r="B87" s="8"/>
      <c r="C87" s="8"/>
      <c r="D87" s="8"/>
      <c r="E87" s="8"/>
      <c r="F87" s="8"/>
      <c r="G87" s="11"/>
      <c r="H87" s="13"/>
    </row>
    <row r="88" spans="1:8" ht="15.75">
      <c r="A88" s="5"/>
      <c r="B88" s="8"/>
      <c r="C88" s="8" t="s">
        <v>111</v>
      </c>
      <c r="D88" s="8"/>
      <c r="E88" s="8"/>
      <c r="F88" s="8"/>
      <c r="G88" s="11"/>
      <c r="H88" s="13"/>
    </row>
    <row r="89" spans="1:8" ht="15.75">
      <c r="A89" s="5"/>
      <c r="B89" s="8"/>
      <c r="C89" s="8" t="s">
        <v>112</v>
      </c>
      <c r="D89" s="8" t="s">
        <v>94</v>
      </c>
      <c r="E89" s="8" t="s">
        <v>94</v>
      </c>
      <c r="F89" s="8" t="s">
        <v>94</v>
      </c>
      <c r="G89" s="11" t="s">
        <v>94</v>
      </c>
      <c r="H89" s="13" t="s">
        <v>94</v>
      </c>
    </row>
    <row r="90" spans="1:8" ht="15.75">
      <c r="A90" s="5"/>
      <c r="B90" s="8"/>
      <c r="C90" s="8" t="s">
        <v>92</v>
      </c>
      <c r="D90" s="8"/>
      <c r="E90" s="8"/>
      <c r="F90" s="8"/>
      <c r="G90" s="11">
        <f>SUM(G89:G89)</f>
        <v>0</v>
      </c>
      <c r="H90" s="14">
        <f>SUM(H89:H89)</f>
        <v>0</v>
      </c>
    </row>
    <row r="91" spans="1:8" ht="15.75">
      <c r="A91" s="5"/>
      <c r="B91" s="8"/>
      <c r="C91" s="8"/>
      <c r="D91" s="8"/>
      <c r="E91" s="8"/>
      <c r="F91" s="8"/>
      <c r="G91" s="11"/>
      <c r="H91" s="13"/>
    </row>
    <row r="92" spans="1:8" ht="15.75">
      <c r="A92" s="5"/>
      <c r="B92" s="8"/>
      <c r="C92" s="8" t="s">
        <v>113</v>
      </c>
      <c r="D92" s="8"/>
      <c r="E92" s="8"/>
      <c r="F92" s="8"/>
      <c r="G92" s="11"/>
      <c r="H92" s="13"/>
    </row>
    <row r="93" spans="1:8" ht="15.75">
      <c r="A93" s="16">
        <v>43</v>
      </c>
      <c r="B93" s="17" t="s">
        <v>114</v>
      </c>
      <c r="C93" s="17" t="s">
        <v>115</v>
      </c>
      <c r="D93" s="17" t="s">
        <v>116</v>
      </c>
      <c r="E93" s="17" t="s">
        <v>18</v>
      </c>
      <c r="F93" s="17">
        <v>3112.7</v>
      </c>
      <c r="G93" s="18">
        <v>311.21373</v>
      </c>
      <c r="H93" s="19">
        <v>0.63888299999999998</v>
      </c>
    </row>
    <row r="94" spans="1:8" ht="15.75">
      <c r="A94" s="5"/>
      <c r="B94" s="8"/>
      <c r="C94" s="8" t="s">
        <v>92</v>
      </c>
      <c r="D94" s="8"/>
      <c r="E94" s="8"/>
      <c r="F94" s="8"/>
      <c r="G94" s="11">
        <f>SUM(G93:G93)</f>
        <v>311.21373</v>
      </c>
      <c r="H94" s="14">
        <f>SUM(H93:H93)</f>
        <v>0.63888299999999998</v>
      </c>
    </row>
    <row r="95" spans="1:8" ht="15.75">
      <c r="A95" s="5"/>
      <c r="B95" s="8"/>
      <c r="C95" s="8"/>
      <c r="D95" s="8"/>
      <c r="E95" s="8"/>
      <c r="F95" s="8"/>
      <c r="G95" s="11"/>
      <c r="H95" s="13"/>
    </row>
    <row r="96" spans="1:8" ht="15.75">
      <c r="A96" s="5"/>
      <c r="B96" s="8"/>
      <c r="C96" s="8" t="s">
        <v>117</v>
      </c>
      <c r="D96" s="8"/>
      <c r="E96" s="8"/>
      <c r="F96" s="8"/>
      <c r="G96" s="11"/>
      <c r="H96" s="13"/>
    </row>
    <row r="97" spans="1:8" ht="15.75">
      <c r="A97" s="16">
        <v>44</v>
      </c>
      <c r="B97" s="17" t="s">
        <v>116</v>
      </c>
      <c r="C97" s="17" t="s">
        <v>118</v>
      </c>
      <c r="D97" s="17" t="s">
        <v>116</v>
      </c>
      <c r="E97" s="17" t="s">
        <v>18</v>
      </c>
      <c r="F97" s="17">
        <v>0</v>
      </c>
      <c r="G97" s="18">
        <v>289.94670000000002</v>
      </c>
      <c r="H97" s="19">
        <v>0.595225</v>
      </c>
    </row>
    <row r="98" spans="1:8" ht="15.75">
      <c r="A98" s="5"/>
      <c r="B98" s="8"/>
      <c r="C98" s="8" t="s">
        <v>92</v>
      </c>
      <c r="D98" s="8"/>
      <c r="E98" s="8"/>
      <c r="F98" s="8"/>
      <c r="G98" s="11">
        <f>SUM(G97:G97)</f>
        <v>289.94670000000002</v>
      </c>
      <c r="H98" s="14">
        <f>SUM(H97:H97)</f>
        <v>0.595225</v>
      </c>
    </row>
    <row r="99" spans="1:8" ht="15.75">
      <c r="A99" s="5"/>
      <c r="B99" s="8"/>
      <c r="C99" s="8" t="s">
        <v>95</v>
      </c>
      <c r="D99" s="8"/>
      <c r="E99" s="8"/>
      <c r="F99" s="8"/>
      <c r="G99" s="15">
        <f>SUM(G90,G94,G98)</f>
        <v>601.16043000000002</v>
      </c>
      <c r="H99" s="15">
        <f>SUM(H90,H94,H98)</f>
        <v>1.234108</v>
      </c>
    </row>
    <row r="100" spans="1:8" ht="15.75">
      <c r="A100" s="6"/>
      <c r="B100" s="9"/>
      <c r="C100" s="9" t="s">
        <v>119</v>
      </c>
      <c r="D100" s="9"/>
      <c r="E100" s="9"/>
      <c r="F100" s="9"/>
      <c r="G100" s="15">
        <f>SUM(G59,G67,G78,G86,G99)</f>
        <v>48712.127910000003</v>
      </c>
      <c r="H100" s="15">
        <f>SUM(H59,H67,H78,H86,H99)</f>
        <v>100.00000100000001</v>
      </c>
    </row>
    <row r="102" spans="1:8">
      <c r="B102" t="s">
        <v>517</v>
      </c>
      <c r="D102" s="22" t="s">
        <v>556</v>
      </c>
    </row>
    <row r="103" spans="1:8" ht="45">
      <c r="B103" s="23" t="s">
        <v>518</v>
      </c>
      <c r="C103" s="23" t="s">
        <v>519</v>
      </c>
      <c r="D103" s="23" t="s">
        <v>520</v>
      </c>
      <c r="E103" s="23" t="s">
        <v>521</v>
      </c>
      <c r="F103" s="23" t="s">
        <v>522</v>
      </c>
    </row>
    <row r="104" spans="1:8">
      <c r="B104" s="24"/>
      <c r="C104" s="24"/>
      <c r="D104" s="24"/>
      <c r="E104" s="24"/>
      <c r="F104" s="24"/>
    </row>
    <row r="105" spans="1:8">
      <c r="B105" s="24" t="s">
        <v>523</v>
      </c>
      <c r="C105" s="24"/>
      <c r="D105" s="24"/>
      <c r="E105" s="24"/>
      <c r="F105" s="24"/>
    </row>
    <row r="106" spans="1:8">
      <c r="B106" s="24" t="s">
        <v>524</v>
      </c>
      <c r="C106" s="24"/>
      <c r="D106" s="25"/>
      <c r="E106" s="25"/>
      <c r="F106" s="25"/>
    </row>
    <row r="107" spans="1:8">
      <c r="B107" s="24" t="s">
        <v>525</v>
      </c>
      <c r="C107" s="26"/>
    </row>
    <row r="108" spans="1:8">
      <c r="B108" s="24" t="s">
        <v>526</v>
      </c>
      <c r="C108" s="26"/>
    </row>
    <row r="109" spans="1:8">
      <c r="B109" s="24" t="s">
        <v>527</v>
      </c>
      <c r="C109" s="26"/>
    </row>
    <row r="110" spans="1:8">
      <c r="B110" s="24" t="s">
        <v>528</v>
      </c>
      <c r="C110" s="26"/>
    </row>
    <row r="111" spans="1:8">
      <c r="B111" s="24" t="s">
        <v>529</v>
      </c>
      <c r="C111" s="26"/>
    </row>
    <row r="112" spans="1:8">
      <c r="F112" s="3"/>
    </row>
    <row r="113" spans="2:6">
      <c r="B113" t="s">
        <v>530</v>
      </c>
      <c r="D113" s="22" t="s">
        <v>556</v>
      </c>
      <c r="F113" s="3"/>
    </row>
    <row r="114" spans="2:6" ht="45">
      <c r="B114" s="27" t="s">
        <v>518</v>
      </c>
      <c r="C114" s="23" t="s">
        <v>531</v>
      </c>
      <c r="D114" s="23" t="s">
        <v>532</v>
      </c>
      <c r="E114" s="23" t="s">
        <v>533</v>
      </c>
      <c r="F114" s="23" t="s">
        <v>534</v>
      </c>
    </row>
    <row r="115" spans="2:6">
      <c r="B115" s="24"/>
      <c r="C115" s="24"/>
      <c r="D115" s="28"/>
      <c r="E115" s="29"/>
      <c r="F115" s="30"/>
    </row>
    <row r="116" spans="2:6">
      <c r="B116" s="34" t="s">
        <v>535</v>
      </c>
      <c r="C116" s="35"/>
      <c r="D116" s="35"/>
      <c r="E116" s="35"/>
      <c r="F116" s="30"/>
    </row>
    <row r="117" spans="2:6">
      <c r="B117" s="36" t="s">
        <v>536</v>
      </c>
      <c r="C117" s="37"/>
      <c r="D117" s="37"/>
      <c r="E117" s="37"/>
      <c r="F117" s="38"/>
    </row>
    <row r="118" spans="2:6">
      <c r="B118" s="26" t="s">
        <v>537</v>
      </c>
      <c r="C118" s="26"/>
    </row>
    <row r="119" spans="2:6">
      <c r="B119" s="26" t="s">
        <v>538</v>
      </c>
      <c r="C119" s="26"/>
    </row>
    <row r="120" spans="2:6">
      <c r="B120" s="26" t="s">
        <v>539</v>
      </c>
      <c r="C120" s="26"/>
    </row>
    <row r="121" spans="2:6">
      <c r="B121" s="26" t="s">
        <v>540</v>
      </c>
      <c r="C121" s="26"/>
    </row>
    <row r="122" spans="2:6">
      <c r="B122" s="26" t="s">
        <v>541</v>
      </c>
      <c r="C122" s="26"/>
    </row>
    <row r="124" spans="2:6">
      <c r="B124" t="s">
        <v>542</v>
      </c>
      <c r="D124" s="22" t="s">
        <v>556</v>
      </c>
    </row>
    <row r="125" spans="2:6" ht="45">
      <c r="B125" s="23" t="s">
        <v>543</v>
      </c>
      <c r="C125" s="23" t="s">
        <v>544</v>
      </c>
      <c r="D125" s="23" t="s">
        <v>545</v>
      </c>
      <c r="E125" s="23" t="s">
        <v>546</v>
      </c>
    </row>
    <row r="126" spans="2:6">
      <c r="B126" s="24"/>
      <c r="C126" s="24"/>
      <c r="D126" s="24"/>
      <c r="E126" s="24"/>
    </row>
    <row r="127" spans="2:6">
      <c r="B127" s="39" t="s">
        <v>547</v>
      </c>
      <c r="C127" s="39"/>
      <c r="D127" s="39"/>
      <c r="E127" s="26"/>
    </row>
    <row r="128" spans="2:6">
      <c r="B128" s="26" t="s">
        <v>548</v>
      </c>
      <c r="C128" s="31"/>
      <c r="D128" s="32"/>
      <c r="E128" s="33"/>
    </row>
    <row r="129" spans="2:6">
      <c r="B129" s="24" t="s">
        <v>549</v>
      </c>
      <c r="C129" s="26"/>
    </row>
    <row r="130" spans="2:6">
      <c r="B130" s="24" t="s">
        <v>550</v>
      </c>
      <c r="C130" s="26"/>
    </row>
    <row r="131" spans="2:6">
      <c r="B131" s="24" t="s">
        <v>551</v>
      </c>
      <c r="C131" s="26"/>
    </row>
    <row r="133" spans="2:6">
      <c r="B133" t="s">
        <v>552</v>
      </c>
      <c r="D133" s="22" t="s">
        <v>556</v>
      </c>
    </row>
    <row r="134" spans="2:6" ht="30">
      <c r="B134" s="23" t="s">
        <v>543</v>
      </c>
      <c r="C134" s="23" t="s">
        <v>553</v>
      </c>
      <c r="D134" s="23" t="s">
        <v>544</v>
      </c>
      <c r="E134" s="23" t="s">
        <v>545</v>
      </c>
      <c r="F134" s="23" t="s">
        <v>546</v>
      </c>
    </row>
    <row r="135" spans="2:6">
      <c r="B135" s="24"/>
      <c r="C135" s="24"/>
      <c r="D135" s="24"/>
      <c r="E135" s="24"/>
      <c r="F135" s="24"/>
    </row>
    <row r="136" spans="2:6">
      <c r="B136" s="24" t="s">
        <v>554</v>
      </c>
      <c r="C136" s="26"/>
      <c r="D136" s="26"/>
      <c r="E136" s="26"/>
      <c r="F136" s="26"/>
    </row>
    <row r="137" spans="2:6">
      <c r="B137" s="24" t="s">
        <v>555</v>
      </c>
      <c r="C137" s="24"/>
      <c r="D137" s="24"/>
      <c r="E137" s="24"/>
      <c r="F137" s="24"/>
    </row>
    <row r="138" spans="2:6">
      <c r="B138" s="24" t="s">
        <v>549</v>
      </c>
      <c r="C138" s="26"/>
    </row>
    <row r="139" spans="2:6">
      <c r="B139" s="24" t="s">
        <v>550</v>
      </c>
      <c r="C139" s="26"/>
    </row>
    <row r="140" spans="2:6">
      <c r="B140" s="24" t="s">
        <v>551</v>
      </c>
      <c r="C140" s="26"/>
    </row>
    <row r="142" spans="2:6">
      <c r="C142" t="s">
        <v>120</v>
      </c>
    </row>
    <row r="144" spans="2:6">
      <c r="B144" t="s">
        <v>121</v>
      </c>
      <c r="C144" t="s">
        <v>122</v>
      </c>
    </row>
    <row r="145" spans="2:3">
      <c r="B145" t="s">
        <v>123</v>
      </c>
      <c r="C145" t="s">
        <v>124</v>
      </c>
    </row>
    <row r="146" spans="2:3">
      <c r="B146" t="s">
        <v>125</v>
      </c>
      <c r="C146" t="s">
        <v>126</v>
      </c>
    </row>
    <row r="147" spans="2:3">
      <c r="C147" t="s">
        <v>509</v>
      </c>
    </row>
    <row r="148" spans="2:3">
      <c r="C148" t="s">
        <v>510</v>
      </c>
    </row>
    <row r="149" spans="2:3">
      <c r="C149" t="s">
        <v>511</v>
      </c>
    </row>
    <row r="150" spans="2:3">
      <c r="C150" t="s">
        <v>512</v>
      </c>
    </row>
    <row r="151" spans="2:3">
      <c r="B151" t="s">
        <v>131</v>
      </c>
      <c r="C151" t="s">
        <v>132</v>
      </c>
    </row>
    <row r="152" spans="2:3">
      <c r="C152" t="s">
        <v>513</v>
      </c>
    </row>
    <row r="153" spans="2:3">
      <c r="C153" t="s">
        <v>514</v>
      </c>
    </row>
    <row r="154" spans="2:3">
      <c r="C154" t="s">
        <v>515</v>
      </c>
    </row>
    <row r="155" spans="2:3">
      <c r="C155" t="s">
        <v>516</v>
      </c>
    </row>
    <row r="156" spans="2:3">
      <c r="B156" t="s">
        <v>137</v>
      </c>
      <c r="C156" t="s">
        <v>138</v>
      </c>
    </row>
    <row r="157" spans="2:3">
      <c r="C157" t="s">
        <v>139</v>
      </c>
    </row>
    <row r="158" spans="2:3">
      <c r="B158" t="s">
        <v>140</v>
      </c>
      <c r="C158" t="s">
        <v>141</v>
      </c>
    </row>
    <row r="159" spans="2:3">
      <c r="B159" t="s">
        <v>142</v>
      </c>
      <c r="C159" t="s">
        <v>143</v>
      </c>
    </row>
    <row r="160" spans="2:3">
      <c r="B160" t="s">
        <v>144</v>
      </c>
      <c r="C160" t="s">
        <v>569</v>
      </c>
    </row>
    <row r="161" spans="2:3">
      <c r="B161" t="s">
        <v>145</v>
      </c>
      <c r="C161" t="s">
        <v>146</v>
      </c>
    </row>
  </sheetData>
  <sheetProtection selectLockedCells="1"/>
  <mergeCells count="3">
    <mergeCell ref="B116:E116"/>
    <mergeCell ref="B117:F117"/>
    <mergeCell ref="B127:D12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147</v>
      </c>
    </row>
    <row r="3" spans="1:8">
      <c r="C3" t="s">
        <v>2</v>
      </c>
    </row>
    <row r="5" spans="1:8">
      <c r="C5" t="s">
        <v>148</v>
      </c>
    </row>
    <row r="6" spans="1:8">
      <c r="C6" t="s">
        <v>149</v>
      </c>
    </row>
    <row r="7" spans="1:8">
      <c r="C7" t="s">
        <v>150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23</v>
      </c>
      <c r="C12" s="17" t="s">
        <v>24</v>
      </c>
      <c r="D12" s="17" t="s">
        <v>18</v>
      </c>
      <c r="E12" s="17" t="s">
        <v>25</v>
      </c>
      <c r="F12" s="17">
        <v>2148100</v>
      </c>
      <c r="G12" s="18">
        <v>10786.684149999999</v>
      </c>
      <c r="H12" s="19">
        <v>8.2693729999999999</v>
      </c>
    </row>
    <row r="13" spans="1:8" ht="15.75">
      <c r="A13" s="16">
        <v>2</v>
      </c>
      <c r="B13" s="17" t="s">
        <v>20</v>
      </c>
      <c r="C13" s="17" t="s">
        <v>21</v>
      </c>
      <c r="D13" s="17" t="s">
        <v>18</v>
      </c>
      <c r="E13" s="17" t="s">
        <v>22</v>
      </c>
      <c r="F13" s="17">
        <v>4267050</v>
      </c>
      <c r="G13" s="18">
        <v>9524.0555999999997</v>
      </c>
      <c r="H13" s="19">
        <v>7.3014070000000002</v>
      </c>
    </row>
    <row r="14" spans="1:8" ht="15.75">
      <c r="A14" s="16">
        <v>3</v>
      </c>
      <c r="B14" s="17" t="s">
        <v>29</v>
      </c>
      <c r="C14" s="17" t="s">
        <v>30</v>
      </c>
      <c r="D14" s="17" t="s">
        <v>18</v>
      </c>
      <c r="E14" s="17" t="s">
        <v>31</v>
      </c>
      <c r="F14" s="17">
        <v>353000</v>
      </c>
      <c r="G14" s="18">
        <v>8952.9624999999996</v>
      </c>
      <c r="H14" s="19">
        <v>6.8635910000000004</v>
      </c>
    </row>
    <row r="15" spans="1:8" ht="15.75">
      <c r="A15" s="16">
        <v>4</v>
      </c>
      <c r="B15" s="17" t="s">
        <v>26</v>
      </c>
      <c r="C15" s="17" t="s">
        <v>27</v>
      </c>
      <c r="D15" s="17" t="s">
        <v>18</v>
      </c>
      <c r="E15" s="17" t="s">
        <v>28</v>
      </c>
      <c r="F15" s="17">
        <v>2701500</v>
      </c>
      <c r="G15" s="18">
        <v>8212.56</v>
      </c>
      <c r="H15" s="19">
        <v>6.2959779999999999</v>
      </c>
    </row>
    <row r="16" spans="1:8" ht="15.75">
      <c r="A16" s="16">
        <v>5</v>
      </c>
      <c r="B16" s="17" t="s">
        <v>151</v>
      </c>
      <c r="C16" s="17" t="s">
        <v>152</v>
      </c>
      <c r="D16" s="17" t="s">
        <v>18</v>
      </c>
      <c r="E16" s="17" t="s">
        <v>153</v>
      </c>
      <c r="F16" s="17">
        <v>2877542</v>
      </c>
      <c r="G16" s="18">
        <v>7029.83511</v>
      </c>
      <c r="H16" s="19">
        <v>5.3892680000000004</v>
      </c>
    </row>
    <row r="17" spans="1:8" ht="15.75">
      <c r="A17" s="16">
        <v>6</v>
      </c>
      <c r="B17" s="17" t="s">
        <v>46</v>
      </c>
      <c r="C17" s="17" t="s">
        <v>47</v>
      </c>
      <c r="D17" s="17" t="s">
        <v>18</v>
      </c>
      <c r="E17" s="17" t="s">
        <v>25</v>
      </c>
      <c r="F17" s="17">
        <v>827000</v>
      </c>
      <c r="G17" s="18">
        <v>6632.9534999999996</v>
      </c>
      <c r="H17" s="19">
        <v>5.0850070000000001</v>
      </c>
    </row>
    <row r="18" spans="1:8" ht="15.75">
      <c r="A18" s="16">
        <v>7</v>
      </c>
      <c r="B18" s="17" t="s">
        <v>16</v>
      </c>
      <c r="C18" s="17" t="s">
        <v>17</v>
      </c>
      <c r="D18" s="17" t="s">
        <v>18</v>
      </c>
      <c r="E18" s="17" t="s">
        <v>19</v>
      </c>
      <c r="F18" s="17">
        <v>337550</v>
      </c>
      <c r="G18" s="18">
        <v>5963.32708</v>
      </c>
      <c r="H18" s="19">
        <v>4.5716530000000004</v>
      </c>
    </row>
    <row r="19" spans="1:8" ht="15.75">
      <c r="A19" s="16">
        <v>8</v>
      </c>
      <c r="B19" s="17" t="s">
        <v>154</v>
      </c>
      <c r="C19" s="17" t="s">
        <v>155</v>
      </c>
      <c r="D19" s="17" t="s">
        <v>18</v>
      </c>
      <c r="E19" s="17" t="s">
        <v>156</v>
      </c>
      <c r="F19" s="17">
        <v>106750</v>
      </c>
      <c r="G19" s="18">
        <v>4723.1537500000004</v>
      </c>
      <c r="H19" s="19">
        <v>3.6209020000000001</v>
      </c>
    </row>
    <row r="20" spans="1:8" ht="15.75">
      <c r="A20" s="16">
        <v>9</v>
      </c>
      <c r="B20" s="17" t="s">
        <v>57</v>
      </c>
      <c r="C20" s="17" t="s">
        <v>58</v>
      </c>
      <c r="D20" s="17" t="s">
        <v>18</v>
      </c>
      <c r="E20" s="17" t="s">
        <v>59</v>
      </c>
      <c r="F20" s="17">
        <v>200069</v>
      </c>
      <c r="G20" s="18">
        <v>4610.6901399999997</v>
      </c>
      <c r="H20" s="19">
        <v>3.5346839999999999</v>
      </c>
    </row>
    <row r="21" spans="1:8" ht="15.75">
      <c r="A21" s="16">
        <v>10</v>
      </c>
      <c r="B21" s="17" t="s">
        <v>32</v>
      </c>
      <c r="C21" s="17" t="s">
        <v>33</v>
      </c>
      <c r="D21" s="17" t="s">
        <v>18</v>
      </c>
      <c r="E21" s="17" t="s">
        <v>25</v>
      </c>
      <c r="F21" s="17">
        <v>281145</v>
      </c>
      <c r="G21" s="18">
        <v>4450.1036299999996</v>
      </c>
      <c r="H21" s="19">
        <v>3.4115739999999999</v>
      </c>
    </row>
    <row r="22" spans="1:8" ht="15.75">
      <c r="A22" s="16">
        <v>11</v>
      </c>
      <c r="B22" s="17" t="s">
        <v>36</v>
      </c>
      <c r="C22" s="17" t="s">
        <v>37</v>
      </c>
      <c r="D22" s="17" t="s">
        <v>18</v>
      </c>
      <c r="E22" s="17" t="s">
        <v>38</v>
      </c>
      <c r="F22" s="17">
        <v>2349000</v>
      </c>
      <c r="G22" s="18">
        <v>3565.7820000000002</v>
      </c>
      <c r="H22" s="19">
        <v>2.7336279999999999</v>
      </c>
    </row>
    <row r="23" spans="1:8" ht="15.75">
      <c r="A23" s="16">
        <v>12</v>
      </c>
      <c r="B23" s="17" t="s">
        <v>157</v>
      </c>
      <c r="C23" s="17" t="s">
        <v>158</v>
      </c>
      <c r="D23" s="17" t="s">
        <v>18</v>
      </c>
      <c r="E23" s="17" t="s">
        <v>159</v>
      </c>
      <c r="F23" s="17">
        <v>443500</v>
      </c>
      <c r="G23" s="18">
        <v>3273.03</v>
      </c>
      <c r="H23" s="19">
        <v>2.5091960000000002</v>
      </c>
    </row>
    <row r="24" spans="1:8" ht="15.75">
      <c r="A24" s="16">
        <v>13</v>
      </c>
      <c r="B24" s="17" t="s">
        <v>85</v>
      </c>
      <c r="C24" s="17" t="s">
        <v>86</v>
      </c>
      <c r="D24" s="17" t="s">
        <v>18</v>
      </c>
      <c r="E24" s="17" t="s">
        <v>38</v>
      </c>
      <c r="F24" s="17">
        <v>650000</v>
      </c>
      <c r="G24" s="18">
        <v>2992.9250000000002</v>
      </c>
      <c r="H24" s="19">
        <v>2.2944599999999999</v>
      </c>
    </row>
    <row r="25" spans="1:8" ht="15.75">
      <c r="A25" s="16">
        <v>14</v>
      </c>
      <c r="B25" s="17" t="s">
        <v>63</v>
      </c>
      <c r="C25" s="17" t="s">
        <v>64</v>
      </c>
      <c r="D25" s="17" t="s">
        <v>18</v>
      </c>
      <c r="E25" s="17" t="s">
        <v>65</v>
      </c>
      <c r="F25" s="17">
        <v>285970</v>
      </c>
      <c r="G25" s="18">
        <v>2962.2202400000001</v>
      </c>
      <c r="H25" s="19">
        <v>2.270921</v>
      </c>
    </row>
    <row r="26" spans="1:8" ht="15.75">
      <c r="A26" s="16">
        <v>15</v>
      </c>
      <c r="B26" s="17" t="s">
        <v>39</v>
      </c>
      <c r="C26" s="17" t="s">
        <v>40</v>
      </c>
      <c r="D26" s="17" t="s">
        <v>18</v>
      </c>
      <c r="E26" s="17" t="s">
        <v>41</v>
      </c>
      <c r="F26" s="17">
        <v>423900</v>
      </c>
      <c r="G26" s="18">
        <v>2937.627</v>
      </c>
      <c r="H26" s="19">
        <v>2.2520669999999998</v>
      </c>
    </row>
    <row r="27" spans="1:8" ht="15.75">
      <c r="A27" s="16">
        <v>16</v>
      </c>
      <c r="B27" s="17" t="s">
        <v>55</v>
      </c>
      <c r="C27" s="17" t="s">
        <v>56</v>
      </c>
      <c r="D27" s="17" t="s">
        <v>18</v>
      </c>
      <c r="E27" s="17" t="s">
        <v>38</v>
      </c>
      <c r="F27" s="17">
        <v>246900</v>
      </c>
      <c r="G27" s="18">
        <v>2627.5097999999998</v>
      </c>
      <c r="H27" s="19">
        <v>2.0143219999999999</v>
      </c>
    </row>
    <row r="28" spans="1:8" ht="15.75">
      <c r="A28" s="16">
        <v>17</v>
      </c>
      <c r="B28" s="17" t="s">
        <v>66</v>
      </c>
      <c r="C28" s="17" t="s">
        <v>67</v>
      </c>
      <c r="D28" s="17" t="s">
        <v>18</v>
      </c>
      <c r="E28" s="17" t="s">
        <v>68</v>
      </c>
      <c r="F28" s="17">
        <v>166700</v>
      </c>
      <c r="G28" s="18">
        <v>2616.1898000000001</v>
      </c>
      <c r="H28" s="19">
        <v>2.0056440000000002</v>
      </c>
    </row>
    <row r="29" spans="1:8" ht="15.75">
      <c r="A29" s="16">
        <v>18</v>
      </c>
      <c r="B29" s="17" t="s">
        <v>160</v>
      </c>
      <c r="C29" s="17" t="s">
        <v>161</v>
      </c>
      <c r="D29" s="17" t="s">
        <v>18</v>
      </c>
      <c r="E29" s="17" t="s">
        <v>162</v>
      </c>
      <c r="F29" s="17">
        <v>1795000</v>
      </c>
      <c r="G29" s="18">
        <v>2357.7325000000001</v>
      </c>
      <c r="H29" s="19">
        <v>1.807504</v>
      </c>
    </row>
    <row r="30" spans="1:8" ht="15.75">
      <c r="A30" s="16">
        <v>19</v>
      </c>
      <c r="B30" s="17" t="s">
        <v>71</v>
      </c>
      <c r="C30" s="17" t="s">
        <v>72</v>
      </c>
      <c r="D30" s="17" t="s">
        <v>18</v>
      </c>
      <c r="E30" s="17" t="s">
        <v>73</v>
      </c>
      <c r="F30" s="17">
        <v>479425</v>
      </c>
      <c r="G30" s="18">
        <v>2190.73254</v>
      </c>
      <c r="H30" s="19">
        <v>1.6794770000000001</v>
      </c>
    </row>
    <row r="31" spans="1:8" ht="15.75">
      <c r="A31" s="16">
        <v>20</v>
      </c>
      <c r="B31" s="17" t="s">
        <v>44</v>
      </c>
      <c r="C31" s="17" t="s">
        <v>45</v>
      </c>
      <c r="D31" s="17" t="s">
        <v>18</v>
      </c>
      <c r="E31" s="17" t="s">
        <v>38</v>
      </c>
      <c r="F31" s="17">
        <v>470500</v>
      </c>
      <c r="G31" s="18">
        <v>2004.8005000000001</v>
      </c>
      <c r="H31" s="19">
        <v>1.5369360000000001</v>
      </c>
    </row>
    <row r="32" spans="1:8" ht="15.75">
      <c r="A32" s="16">
        <v>21</v>
      </c>
      <c r="B32" s="17" t="s">
        <v>163</v>
      </c>
      <c r="C32" s="17" t="s">
        <v>164</v>
      </c>
      <c r="D32" s="17" t="s">
        <v>18</v>
      </c>
      <c r="E32" s="17" t="s">
        <v>28</v>
      </c>
      <c r="F32" s="17">
        <v>1438000</v>
      </c>
      <c r="G32" s="18">
        <v>1825.5409999999999</v>
      </c>
      <c r="H32" s="19">
        <v>1.3995109999999999</v>
      </c>
    </row>
    <row r="33" spans="1:8" ht="15.75">
      <c r="A33" s="16">
        <v>22</v>
      </c>
      <c r="B33" s="17" t="s">
        <v>165</v>
      </c>
      <c r="C33" s="17" t="s">
        <v>166</v>
      </c>
      <c r="D33" s="17" t="s">
        <v>18</v>
      </c>
      <c r="E33" s="17" t="s">
        <v>78</v>
      </c>
      <c r="F33" s="17">
        <v>281187</v>
      </c>
      <c r="G33" s="18">
        <v>1778.22659</v>
      </c>
      <c r="H33" s="19">
        <v>1.3632379999999999</v>
      </c>
    </row>
    <row r="34" spans="1:8" ht="15.75">
      <c r="A34" s="16">
        <v>23</v>
      </c>
      <c r="B34" s="17" t="s">
        <v>87</v>
      </c>
      <c r="C34" s="17" t="s">
        <v>88</v>
      </c>
      <c r="D34" s="17" t="s">
        <v>18</v>
      </c>
      <c r="E34" s="17" t="s">
        <v>22</v>
      </c>
      <c r="F34" s="17">
        <v>184800</v>
      </c>
      <c r="G34" s="18">
        <v>1750.7028</v>
      </c>
      <c r="H34" s="19">
        <v>1.3421380000000001</v>
      </c>
    </row>
    <row r="35" spans="1:8" ht="15.75">
      <c r="A35" s="16">
        <v>24</v>
      </c>
      <c r="B35" s="17" t="s">
        <v>48</v>
      </c>
      <c r="C35" s="17" t="s">
        <v>49</v>
      </c>
      <c r="D35" s="17" t="s">
        <v>18</v>
      </c>
      <c r="E35" s="17" t="s">
        <v>22</v>
      </c>
      <c r="F35" s="17">
        <v>294650</v>
      </c>
      <c r="G35" s="18">
        <v>1749.0424</v>
      </c>
      <c r="H35" s="19">
        <v>1.340865</v>
      </c>
    </row>
    <row r="36" spans="1:8" ht="15.75">
      <c r="A36" s="16">
        <v>25</v>
      </c>
      <c r="B36" s="17" t="s">
        <v>74</v>
      </c>
      <c r="C36" s="17" t="s">
        <v>75</v>
      </c>
      <c r="D36" s="17" t="s">
        <v>18</v>
      </c>
      <c r="E36" s="17" t="s">
        <v>25</v>
      </c>
      <c r="F36" s="17">
        <v>3746500</v>
      </c>
      <c r="G36" s="18">
        <v>1729.0097499999999</v>
      </c>
      <c r="H36" s="19">
        <v>1.325507</v>
      </c>
    </row>
    <row r="37" spans="1:8" ht="15.75">
      <c r="A37" s="16">
        <v>26</v>
      </c>
      <c r="B37" s="17" t="s">
        <v>53</v>
      </c>
      <c r="C37" s="17" t="s">
        <v>54</v>
      </c>
      <c r="D37" s="17" t="s">
        <v>18</v>
      </c>
      <c r="E37" s="17" t="s">
        <v>41</v>
      </c>
      <c r="F37" s="17">
        <v>255000</v>
      </c>
      <c r="G37" s="18">
        <v>1670.5050000000001</v>
      </c>
      <c r="H37" s="19">
        <v>1.280656</v>
      </c>
    </row>
    <row r="38" spans="1:8" ht="15.75">
      <c r="A38" s="16">
        <v>27</v>
      </c>
      <c r="B38" s="17" t="s">
        <v>167</v>
      </c>
      <c r="C38" s="17" t="s">
        <v>168</v>
      </c>
      <c r="D38" s="17" t="s">
        <v>18</v>
      </c>
      <c r="E38" s="17" t="s">
        <v>38</v>
      </c>
      <c r="F38" s="17">
        <v>665000</v>
      </c>
      <c r="G38" s="18">
        <v>1506.2249999999999</v>
      </c>
      <c r="H38" s="19">
        <v>1.154714</v>
      </c>
    </row>
    <row r="39" spans="1:8" ht="15.75">
      <c r="A39" s="16">
        <v>28</v>
      </c>
      <c r="B39" s="17" t="s">
        <v>169</v>
      </c>
      <c r="C39" s="17" t="s">
        <v>170</v>
      </c>
      <c r="D39" s="17" t="s">
        <v>18</v>
      </c>
      <c r="E39" s="17" t="s">
        <v>162</v>
      </c>
      <c r="F39" s="17">
        <v>651707</v>
      </c>
      <c r="G39" s="18">
        <v>1404.1027300000001</v>
      </c>
      <c r="H39" s="19">
        <v>1.076424</v>
      </c>
    </row>
    <row r="40" spans="1:8" ht="15.75">
      <c r="A40" s="16">
        <v>29</v>
      </c>
      <c r="B40" s="17" t="s">
        <v>171</v>
      </c>
      <c r="C40" s="17" t="s">
        <v>172</v>
      </c>
      <c r="D40" s="17" t="s">
        <v>18</v>
      </c>
      <c r="E40" s="17" t="s">
        <v>173</v>
      </c>
      <c r="F40" s="17">
        <v>1868000</v>
      </c>
      <c r="G40" s="18">
        <v>1330.95</v>
      </c>
      <c r="H40" s="19">
        <v>1.020343</v>
      </c>
    </row>
    <row r="41" spans="1:8" ht="15.75">
      <c r="A41" s="16">
        <v>30</v>
      </c>
      <c r="B41" s="17" t="s">
        <v>50</v>
      </c>
      <c r="C41" s="17" t="s">
        <v>51</v>
      </c>
      <c r="D41" s="17" t="s">
        <v>18</v>
      </c>
      <c r="E41" s="17" t="s">
        <v>52</v>
      </c>
      <c r="F41" s="17">
        <v>236960</v>
      </c>
      <c r="G41" s="18">
        <v>1329.3456000000001</v>
      </c>
      <c r="H41" s="19">
        <v>1.0191129999999999</v>
      </c>
    </row>
    <row r="42" spans="1:8" ht="15.75">
      <c r="A42" s="16">
        <v>31</v>
      </c>
      <c r="B42" s="17" t="s">
        <v>60</v>
      </c>
      <c r="C42" s="17" t="s">
        <v>61</v>
      </c>
      <c r="D42" s="17" t="s">
        <v>18</v>
      </c>
      <c r="E42" s="17" t="s">
        <v>62</v>
      </c>
      <c r="F42" s="17">
        <v>91050</v>
      </c>
      <c r="G42" s="18">
        <v>1296.1877999999999</v>
      </c>
      <c r="H42" s="19">
        <v>0.99369399999999997</v>
      </c>
    </row>
    <row r="43" spans="1:8" ht="15.75">
      <c r="A43" s="16">
        <v>32</v>
      </c>
      <c r="B43" s="17" t="s">
        <v>174</v>
      </c>
      <c r="C43" s="17" t="s">
        <v>175</v>
      </c>
      <c r="D43" s="17" t="s">
        <v>18</v>
      </c>
      <c r="E43" s="17" t="s">
        <v>176</v>
      </c>
      <c r="F43" s="17">
        <v>878250</v>
      </c>
      <c r="G43" s="18">
        <v>1294.9796200000001</v>
      </c>
      <c r="H43" s="19">
        <v>0.99276799999999998</v>
      </c>
    </row>
    <row r="44" spans="1:8" ht="15.75">
      <c r="A44" s="16">
        <v>33</v>
      </c>
      <c r="B44" s="17" t="s">
        <v>79</v>
      </c>
      <c r="C44" s="17" t="s">
        <v>80</v>
      </c>
      <c r="D44" s="17" t="s">
        <v>18</v>
      </c>
      <c r="E44" s="17" t="s">
        <v>59</v>
      </c>
      <c r="F44" s="17">
        <v>316000</v>
      </c>
      <c r="G44" s="18">
        <v>1188.7919999999999</v>
      </c>
      <c r="H44" s="19">
        <v>0.91136099999999998</v>
      </c>
    </row>
    <row r="45" spans="1:8" ht="15.75">
      <c r="A45" s="16">
        <v>34</v>
      </c>
      <c r="B45" s="17" t="s">
        <v>177</v>
      </c>
      <c r="C45" s="17" t="s">
        <v>178</v>
      </c>
      <c r="D45" s="17" t="s">
        <v>18</v>
      </c>
      <c r="E45" s="17" t="s">
        <v>31</v>
      </c>
      <c r="F45" s="17">
        <v>371000</v>
      </c>
      <c r="G45" s="18">
        <v>1151.5840000000001</v>
      </c>
      <c r="H45" s="19">
        <v>0.88283599999999995</v>
      </c>
    </row>
    <row r="46" spans="1:8" ht="15.75">
      <c r="A46" s="16">
        <v>35</v>
      </c>
      <c r="B46" s="17" t="s">
        <v>179</v>
      </c>
      <c r="C46" s="17" t="s">
        <v>180</v>
      </c>
      <c r="D46" s="17" t="s">
        <v>18</v>
      </c>
      <c r="E46" s="17" t="s">
        <v>181</v>
      </c>
      <c r="F46" s="17">
        <v>500000</v>
      </c>
      <c r="G46" s="18">
        <v>1030.5</v>
      </c>
      <c r="H46" s="19">
        <v>0.79000999999999999</v>
      </c>
    </row>
    <row r="47" spans="1:8" ht="15.75">
      <c r="A47" s="16">
        <v>36</v>
      </c>
      <c r="B47" s="17" t="s">
        <v>182</v>
      </c>
      <c r="C47" s="17" t="s">
        <v>183</v>
      </c>
      <c r="D47" s="17" t="s">
        <v>18</v>
      </c>
      <c r="E47" s="17" t="s">
        <v>28</v>
      </c>
      <c r="F47" s="17">
        <v>1063150</v>
      </c>
      <c r="G47" s="18">
        <v>1030.19235</v>
      </c>
      <c r="H47" s="19">
        <v>0.78977399999999998</v>
      </c>
    </row>
    <row r="48" spans="1:8" ht="15.75">
      <c r="A48" s="16">
        <v>37</v>
      </c>
      <c r="B48" s="17" t="s">
        <v>184</v>
      </c>
      <c r="C48" s="17" t="s">
        <v>185</v>
      </c>
      <c r="D48" s="17" t="s">
        <v>18</v>
      </c>
      <c r="E48" s="17" t="s">
        <v>159</v>
      </c>
      <c r="F48" s="17">
        <v>38500</v>
      </c>
      <c r="G48" s="18">
        <v>1001.67375</v>
      </c>
      <c r="H48" s="19">
        <v>0.76791100000000001</v>
      </c>
    </row>
    <row r="49" spans="1:8" ht="15.75">
      <c r="A49" s="16">
        <v>38</v>
      </c>
      <c r="B49" s="17" t="s">
        <v>76</v>
      </c>
      <c r="C49" s="17" t="s">
        <v>77</v>
      </c>
      <c r="D49" s="17" t="s">
        <v>18</v>
      </c>
      <c r="E49" s="17" t="s">
        <v>78</v>
      </c>
      <c r="F49" s="17">
        <v>121000</v>
      </c>
      <c r="G49" s="18">
        <v>993.41</v>
      </c>
      <c r="H49" s="19">
        <v>0.76157600000000003</v>
      </c>
    </row>
    <row r="50" spans="1:8" ht="15.75">
      <c r="A50" s="16">
        <v>39</v>
      </c>
      <c r="B50" s="17" t="s">
        <v>186</v>
      </c>
      <c r="C50" s="17" t="s">
        <v>187</v>
      </c>
      <c r="D50" s="17" t="s">
        <v>18</v>
      </c>
      <c r="E50" s="17" t="s">
        <v>22</v>
      </c>
      <c r="F50" s="17">
        <v>689149</v>
      </c>
      <c r="G50" s="18">
        <v>925.87167999999997</v>
      </c>
      <c r="H50" s="19">
        <v>0.70979899999999996</v>
      </c>
    </row>
    <row r="51" spans="1:8" ht="15.75">
      <c r="A51" s="16">
        <v>40</v>
      </c>
      <c r="B51" s="17" t="s">
        <v>69</v>
      </c>
      <c r="C51" s="17" t="s">
        <v>70</v>
      </c>
      <c r="D51" s="17" t="s">
        <v>18</v>
      </c>
      <c r="E51" s="17" t="s">
        <v>25</v>
      </c>
      <c r="F51" s="17">
        <v>940000</v>
      </c>
      <c r="G51" s="18">
        <v>916.5</v>
      </c>
      <c r="H51" s="19">
        <v>0.70261499999999999</v>
      </c>
    </row>
    <row r="52" spans="1:8" ht="15.75">
      <c r="A52" s="16">
        <v>41</v>
      </c>
      <c r="B52" s="17" t="s">
        <v>188</v>
      </c>
      <c r="C52" s="17" t="s">
        <v>189</v>
      </c>
      <c r="D52" s="17" t="s">
        <v>18</v>
      </c>
      <c r="E52" s="17" t="s">
        <v>159</v>
      </c>
      <c r="F52" s="17">
        <v>407500</v>
      </c>
      <c r="G52" s="18">
        <v>692.95375000000001</v>
      </c>
      <c r="H52" s="19">
        <v>0.53123799999999999</v>
      </c>
    </row>
    <row r="53" spans="1:8" ht="15.75">
      <c r="A53" s="16">
        <v>42</v>
      </c>
      <c r="B53" s="17" t="s">
        <v>190</v>
      </c>
      <c r="C53" s="17" t="s">
        <v>191</v>
      </c>
      <c r="D53" s="17" t="s">
        <v>18</v>
      </c>
      <c r="E53" s="17" t="s">
        <v>176</v>
      </c>
      <c r="F53" s="17">
        <v>14030</v>
      </c>
      <c r="G53" s="18">
        <v>653.94532000000004</v>
      </c>
      <c r="H53" s="19">
        <v>0.50133300000000003</v>
      </c>
    </row>
    <row r="54" spans="1:8" ht="15.75">
      <c r="A54" s="16">
        <v>43</v>
      </c>
      <c r="B54" s="17" t="s">
        <v>34</v>
      </c>
      <c r="C54" s="17" t="s">
        <v>35</v>
      </c>
      <c r="D54" s="17" t="s">
        <v>18</v>
      </c>
      <c r="E54" s="17" t="s">
        <v>25</v>
      </c>
      <c r="F54" s="17">
        <v>954046</v>
      </c>
      <c r="G54" s="18">
        <v>571.47355000000005</v>
      </c>
      <c r="H54" s="19">
        <v>0.438108</v>
      </c>
    </row>
    <row r="55" spans="1:8" ht="15.75">
      <c r="A55" s="16">
        <v>44</v>
      </c>
      <c r="B55" s="17" t="s">
        <v>192</v>
      </c>
      <c r="C55" s="17" t="s">
        <v>193</v>
      </c>
      <c r="D55" s="17" t="s">
        <v>18</v>
      </c>
      <c r="E55" s="17" t="s">
        <v>194</v>
      </c>
      <c r="F55" s="17">
        <v>4877</v>
      </c>
      <c r="G55" s="18">
        <v>498.18311</v>
      </c>
      <c r="H55" s="19">
        <v>0.38192100000000001</v>
      </c>
    </row>
    <row r="56" spans="1:8" ht="15.75">
      <c r="A56" s="16">
        <v>45</v>
      </c>
      <c r="B56" s="17" t="s">
        <v>195</v>
      </c>
      <c r="C56" s="17" t="s">
        <v>196</v>
      </c>
      <c r="D56" s="17" t="s">
        <v>18</v>
      </c>
      <c r="E56" s="17" t="s">
        <v>159</v>
      </c>
      <c r="F56" s="17">
        <v>13500</v>
      </c>
      <c r="G56" s="18">
        <v>378.27</v>
      </c>
      <c r="H56" s="19">
        <v>0.28999200000000003</v>
      </c>
    </row>
    <row r="57" spans="1:8" ht="15.75">
      <c r="A57" s="16">
        <v>46</v>
      </c>
      <c r="B57" s="17" t="s">
        <v>197</v>
      </c>
      <c r="C57" s="17" t="s">
        <v>198</v>
      </c>
      <c r="D57" s="17" t="s">
        <v>18</v>
      </c>
      <c r="E57" s="17" t="s">
        <v>25</v>
      </c>
      <c r="F57" s="17">
        <v>210000</v>
      </c>
      <c r="G57" s="18">
        <v>361.41</v>
      </c>
      <c r="H57" s="19">
        <v>0.27706700000000001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SUM(G12:G57)</f>
        <v>128474.45264000002</v>
      </c>
      <c r="H58" s="14">
        <f>SUM(H12:H57)</f>
        <v>98.492103999999983</v>
      </c>
    </row>
    <row r="59" spans="1:8" ht="15.75">
      <c r="A59" s="5"/>
      <c r="B59" s="8"/>
      <c r="C59" s="8"/>
      <c r="D59" s="8"/>
      <c r="E59" s="8"/>
      <c r="F59" s="8"/>
      <c r="G59" s="11"/>
      <c r="H59" s="13"/>
    </row>
    <row r="60" spans="1:8" ht="15.75">
      <c r="A60" s="5"/>
      <c r="B60" s="8"/>
      <c r="C60" s="8" t="s">
        <v>93</v>
      </c>
      <c r="D60" s="8" t="s">
        <v>94</v>
      </c>
      <c r="E60" s="8" t="s">
        <v>94</v>
      </c>
      <c r="F60" s="8" t="s">
        <v>94</v>
      </c>
      <c r="G60" s="11" t="s">
        <v>94</v>
      </c>
      <c r="H60" s="13" t="s">
        <v>94</v>
      </c>
    </row>
    <row r="61" spans="1:8" ht="15.75">
      <c r="A61" s="5"/>
      <c r="B61" s="8"/>
      <c r="C61" s="8" t="s">
        <v>92</v>
      </c>
      <c r="D61" s="8"/>
      <c r="E61" s="8"/>
      <c r="F61" s="8"/>
      <c r="G61" s="11">
        <f>SUM(G60:G60)</f>
        <v>0</v>
      </c>
      <c r="H61" s="14">
        <f>SUM(H60:H60)</f>
        <v>0</v>
      </c>
    </row>
    <row r="62" spans="1:8" ht="15.75">
      <c r="A62" s="5"/>
      <c r="B62" s="8"/>
      <c r="C62" s="8" t="s">
        <v>95</v>
      </c>
      <c r="D62" s="8"/>
      <c r="E62" s="8"/>
      <c r="F62" s="8"/>
      <c r="G62" s="15">
        <f>SUM(G58,G61)</f>
        <v>128474.45264000002</v>
      </c>
      <c r="H62" s="15">
        <f>SUM(H58,H61)</f>
        <v>98.492103999999983</v>
      </c>
    </row>
    <row r="63" spans="1:8" ht="15.75">
      <c r="A63" s="5"/>
      <c r="B63" s="8"/>
      <c r="C63" s="8"/>
      <c r="D63" s="8"/>
      <c r="E63" s="8"/>
      <c r="F63" s="8"/>
      <c r="G63" s="11"/>
      <c r="H63" s="13"/>
    </row>
    <row r="64" spans="1:8" ht="15.75">
      <c r="A64" s="5"/>
      <c r="B64" s="8"/>
      <c r="C64" s="8" t="s">
        <v>96</v>
      </c>
      <c r="D64" s="8"/>
      <c r="E64" s="8"/>
      <c r="F64" s="8"/>
      <c r="G64" s="11"/>
      <c r="H64" s="13"/>
    </row>
    <row r="65" spans="1:8" ht="15.75">
      <c r="A65" s="5"/>
      <c r="B65" s="8"/>
      <c r="C65" s="8" t="s">
        <v>97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/>
      <c r="D67" s="8"/>
      <c r="E67" s="8"/>
      <c r="F67" s="8"/>
      <c r="G67" s="11"/>
      <c r="H67" s="13"/>
    </row>
    <row r="68" spans="1:8" ht="15.75">
      <c r="A68" s="5"/>
      <c r="B68" s="8"/>
      <c r="C68" s="8" t="s">
        <v>98</v>
      </c>
      <c r="D68" s="8" t="s">
        <v>94</v>
      </c>
      <c r="E68" s="8" t="s">
        <v>94</v>
      </c>
      <c r="F68" s="8" t="s">
        <v>94</v>
      </c>
      <c r="G68" s="11" t="s">
        <v>94</v>
      </c>
      <c r="H68" s="13" t="s">
        <v>94</v>
      </c>
    </row>
    <row r="69" spans="1:8" ht="15.75">
      <c r="A69" s="5"/>
      <c r="B69" s="8"/>
      <c r="C69" s="8" t="s">
        <v>92</v>
      </c>
      <c r="D69" s="8"/>
      <c r="E69" s="8"/>
      <c r="F69" s="8"/>
      <c r="G69" s="11">
        <f>SUM(G68:G68)</f>
        <v>0</v>
      </c>
      <c r="H69" s="14">
        <f>SUM(H68:H68)</f>
        <v>0</v>
      </c>
    </row>
    <row r="70" spans="1:8" ht="15.75">
      <c r="A70" s="5"/>
      <c r="B70" s="8"/>
      <c r="C70" s="8" t="s">
        <v>95</v>
      </c>
      <c r="D70" s="8"/>
      <c r="E70" s="8"/>
      <c r="F70" s="8"/>
      <c r="G70" s="15">
        <f>SUM(G66,G69)</f>
        <v>0</v>
      </c>
      <c r="H70" s="15">
        <f>SUM(H66,H69)</f>
        <v>0</v>
      </c>
    </row>
    <row r="71" spans="1:8" ht="15.75">
      <c r="A71" s="5"/>
      <c r="B71" s="8"/>
      <c r="C71" s="8"/>
      <c r="D71" s="8"/>
      <c r="E71" s="8"/>
      <c r="F71" s="8"/>
      <c r="G71" s="11"/>
      <c r="H71" s="13"/>
    </row>
    <row r="72" spans="1:8" ht="15.75">
      <c r="A72" s="5"/>
      <c r="B72" s="8"/>
      <c r="C72" s="8" t="s">
        <v>99</v>
      </c>
      <c r="D72" s="8"/>
      <c r="E72" s="8"/>
      <c r="F72" s="8"/>
      <c r="G72" s="11"/>
      <c r="H72" s="13"/>
    </row>
    <row r="73" spans="1:8" ht="15.75">
      <c r="A73" s="5"/>
      <c r="B73" s="8"/>
      <c r="C73" s="8" t="s">
        <v>100</v>
      </c>
      <c r="D73" s="8" t="s">
        <v>94</v>
      </c>
      <c r="E73" s="8" t="s">
        <v>94</v>
      </c>
      <c r="F73" s="8" t="s">
        <v>94</v>
      </c>
      <c r="G73" s="11" t="s">
        <v>94</v>
      </c>
      <c r="H73" s="13" t="s">
        <v>94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0</v>
      </c>
      <c r="H74" s="14">
        <f>SUM(H73:H73)</f>
        <v>0</v>
      </c>
    </row>
    <row r="75" spans="1:8" ht="15.75">
      <c r="A75" s="5"/>
      <c r="B75" s="8"/>
      <c r="C75" s="8"/>
      <c r="D75" s="8"/>
      <c r="E75" s="8"/>
      <c r="F75" s="8"/>
      <c r="G75" s="11"/>
      <c r="H75" s="13"/>
    </row>
    <row r="76" spans="1:8" ht="15.75">
      <c r="A76" s="5"/>
      <c r="B76" s="8"/>
      <c r="C76" s="8" t="s">
        <v>106</v>
      </c>
      <c r="D76" s="8" t="s">
        <v>94</v>
      </c>
      <c r="E76" s="8" t="s">
        <v>94</v>
      </c>
      <c r="F76" s="8" t="s">
        <v>94</v>
      </c>
      <c r="G76" s="11" t="s">
        <v>94</v>
      </c>
      <c r="H76" s="13" t="s">
        <v>94</v>
      </c>
    </row>
    <row r="77" spans="1:8" ht="15.75">
      <c r="A77" s="5"/>
      <c r="B77" s="8"/>
      <c r="C77" s="8" t="s">
        <v>92</v>
      </c>
      <c r="D77" s="8"/>
      <c r="E77" s="8"/>
      <c r="F77" s="8"/>
      <c r="G77" s="11">
        <f>SUM(G76:G76)</f>
        <v>0</v>
      </c>
      <c r="H77" s="14">
        <f>SUM(H76:H76)</f>
        <v>0</v>
      </c>
    </row>
    <row r="78" spans="1:8" ht="15.75">
      <c r="A78" s="5"/>
      <c r="B78" s="8"/>
      <c r="C78" s="8"/>
      <c r="D78" s="8"/>
      <c r="E78" s="8"/>
      <c r="F78" s="8"/>
      <c r="G78" s="11"/>
      <c r="H78" s="13"/>
    </row>
    <row r="79" spans="1:8" ht="15.75">
      <c r="A79" s="5"/>
      <c r="B79" s="8"/>
      <c r="C79" s="8" t="s">
        <v>107</v>
      </c>
      <c r="D79" s="8" t="s">
        <v>94</v>
      </c>
      <c r="E79" s="8" t="s">
        <v>94</v>
      </c>
      <c r="F79" s="8" t="s">
        <v>94</v>
      </c>
      <c r="G79" s="11" t="s">
        <v>94</v>
      </c>
      <c r="H79" s="13" t="s">
        <v>94</v>
      </c>
    </row>
    <row r="80" spans="1:8" ht="15.75">
      <c r="A80" s="5"/>
      <c r="B80" s="8"/>
      <c r="C80" s="8" t="s">
        <v>92</v>
      </c>
      <c r="D80" s="8"/>
      <c r="E80" s="8"/>
      <c r="F80" s="8"/>
      <c r="G80" s="11">
        <f>SUM(G79:G79)</f>
        <v>0</v>
      </c>
      <c r="H80" s="14">
        <f>SUM(H79:H79)</f>
        <v>0</v>
      </c>
    </row>
    <row r="81" spans="1:8" ht="15.75">
      <c r="A81" s="5"/>
      <c r="B81" s="8"/>
      <c r="C81" s="8" t="s">
        <v>95</v>
      </c>
      <c r="D81" s="8"/>
      <c r="E81" s="8"/>
      <c r="F81" s="8"/>
      <c r="G81" s="15">
        <f>SUM(G74,G77,G80)</f>
        <v>0</v>
      </c>
      <c r="H81" s="15">
        <f>SUM(H74,H77,H80)</f>
        <v>0</v>
      </c>
    </row>
    <row r="82" spans="1:8" ht="15.75">
      <c r="A82" s="5"/>
      <c r="B82" s="8"/>
      <c r="C82" s="8"/>
      <c r="D82" s="8"/>
      <c r="E82" s="8"/>
      <c r="F82" s="8"/>
      <c r="G82" s="11"/>
      <c r="H82" s="13"/>
    </row>
    <row r="83" spans="1:8" ht="15.75">
      <c r="A83" s="5"/>
      <c r="B83" s="8"/>
      <c r="C83" s="8" t="s">
        <v>108</v>
      </c>
      <c r="D83" s="8"/>
      <c r="E83" s="8"/>
      <c r="F83" s="8"/>
      <c r="G83" s="11"/>
      <c r="H83" s="13"/>
    </row>
    <row r="84" spans="1:8" ht="15.75">
      <c r="A84" s="5"/>
      <c r="B84" s="8"/>
      <c r="C84" s="8" t="s">
        <v>109</v>
      </c>
      <c r="D84" s="8" t="s">
        <v>94</v>
      </c>
      <c r="E84" s="8" t="s">
        <v>94</v>
      </c>
      <c r="F84" s="8" t="s">
        <v>94</v>
      </c>
      <c r="G84" s="11" t="s">
        <v>94</v>
      </c>
      <c r="H84" s="13" t="s">
        <v>94</v>
      </c>
    </row>
    <row r="85" spans="1:8" ht="15.75">
      <c r="A85" s="5"/>
      <c r="B85" s="8"/>
      <c r="C85" s="8" t="s">
        <v>92</v>
      </c>
      <c r="D85" s="8"/>
      <c r="E85" s="8"/>
      <c r="F85" s="8"/>
      <c r="G85" s="11">
        <f>SUM(G84:G84)</f>
        <v>0</v>
      </c>
      <c r="H85" s="14">
        <f>SUM(H84:H84)</f>
        <v>0</v>
      </c>
    </row>
    <row r="86" spans="1:8" ht="15.75">
      <c r="A86" s="5"/>
      <c r="B86" s="8"/>
      <c r="C86" s="8"/>
      <c r="D86" s="8"/>
      <c r="E86" s="8"/>
      <c r="F86" s="8"/>
      <c r="G86" s="11"/>
      <c r="H86" s="13"/>
    </row>
    <row r="87" spans="1:8" ht="15.75">
      <c r="A87" s="5"/>
      <c r="B87" s="8"/>
      <c r="C87" s="8" t="s">
        <v>110</v>
      </c>
      <c r="D87" s="8" t="s">
        <v>94</v>
      </c>
      <c r="E87" s="8" t="s">
        <v>94</v>
      </c>
      <c r="F87" s="8" t="s">
        <v>94</v>
      </c>
      <c r="G87" s="11" t="s">
        <v>94</v>
      </c>
      <c r="H87" s="13" t="s">
        <v>94</v>
      </c>
    </row>
    <row r="88" spans="1:8" ht="15.75">
      <c r="A88" s="5"/>
      <c r="B88" s="8"/>
      <c r="C88" s="8" t="s">
        <v>92</v>
      </c>
      <c r="D88" s="8"/>
      <c r="E88" s="8"/>
      <c r="F88" s="8"/>
      <c r="G88" s="11">
        <f>SUM(G87:G87)</f>
        <v>0</v>
      </c>
      <c r="H88" s="14">
        <f>SUM(H87:H87)</f>
        <v>0</v>
      </c>
    </row>
    <row r="89" spans="1:8" ht="15.75">
      <c r="A89" s="5"/>
      <c r="B89" s="8"/>
      <c r="C89" s="8" t="s">
        <v>95</v>
      </c>
      <c r="D89" s="8"/>
      <c r="E89" s="8"/>
      <c r="F89" s="8"/>
      <c r="G89" s="15">
        <f>SUM(G85,G88)</f>
        <v>0</v>
      </c>
      <c r="H89" s="15">
        <f>SUM(H85,H88)</f>
        <v>0</v>
      </c>
    </row>
    <row r="90" spans="1:8" ht="15.75">
      <c r="A90" s="5"/>
      <c r="B90" s="8"/>
      <c r="C90" s="8"/>
      <c r="D90" s="8"/>
      <c r="E90" s="8"/>
      <c r="F90" s="8"/>
      <c r="G90" s="11"/>
      <c r="H90" s="13"/>
    </row>
    <row r="91" spans="1:8" ht="15.75">
      <c r="A91" s="5"/>
      <c r="B91" s="8"/>
      <c r="C91" s="8" t="s">
        <v>111</v>
      </c>
      <c r="D91" s="8"/>
      <c r="E91" s="8"/>
      <c r="F91" s="8"/>
      <c r="G91" s="11"/>
      <c r="H91" s="13"/>
    </row>
    <row r="92" spans="1:8" ht="15.75">
      <c r="A92" s="5"/>
      <c r="B92" s="8"/>
      <c r="C92" s="8" t="s">
        <v>112</v>
      </c>
      <c r="D92" s="8" t="s">
        <v>94</v>
      </c>
      <c r="E92" s="8" t="s">
        <v>94</v>
      </c>
      <c r="F92" s="8" t="s">
        <v>94</v>
      </c>
      <c r="G92" s="11" t="s">
        <v>94</v>
      </c>
      <c r="H92" s="13" t="s">
        <v>94</v>
      </c>
    </row>
    <row r="93" spans="1:8" ht="15.75">
      <c r="A93" s="5"/>
      <c r="B93" s="8"/>
      <c r="C93" s="8" t="s">
        <v>92</v>
      </c>
      <c r="D93" s="8"/>
      <c r="E93" s="8"/>
      <c r="F93" s="8"/>
      <c r="G93" s="11">
        <f>SUM(G92:G92)</f>
        <v>0</v>
      </c>
      <c r="H93" s="14">
        <f>SUM(H92:H92)</f>
        <v>0</v>
      </c>
    </row>
    <row r="94" spans="1:8" ht="15.75">
      <c r="A94" s="5"/>
      <c r="B94" s="8"/>
      <c r="C94" s="8"/>
      <c r="D94" s="8"/>
      <c r="E94" s="8"/>
      <c r="F94" s="8"/>
      <c r="G94" s="11"/>
      <c r="H94" s="13"/>
    </row>
    <row r="95" spans="1:8" ht="15.75">
      <c r="A95" s="5"/>
      <c r="B95" s="8"/>
      <c r="C95" s="8" t="s">
        <v>113</v>
      </c>
      <c r="D95" s="8"/>
      <c r="E95" s="8"/>
      <c r="F95" s="8"/>
      <c r="G95" s="11"/>
      <c r="H95" s="13"/>
    </row>
    <row r="96" spans="1:8" ht="15.75">
      <c r="A96" s="16">
        <v>47</v>
      </c>
      <c r="B96" s="17" t="s">
        <v>114</v>
      </c>
      <c r="C96" s="17" t="s">
        <v>115</v>
      </c>
      <c r="D96" s="17" t="s">
        <v>116</v>
      </c>
      <c r="E96" s="17" t="s">
        <v>18</v>
      </c>
      <c r="F96" s="17">
        <v>13386.8</v>
      </c>
      <c r="G96" s="18">
        <v>1338.4380000000001</v>
      </c>
      <c r="H96" s="19">
        <v>1.026084</v>
      </c>
    </row>
    <row r="97" spans="1:8" ht="15.75">
      <c r="A97" s="5"/>
      <c r="B97" s="8"/>
      <c r="C97" s="8" t="s">
        <v>92</v>
      </c>
      <c r="D97" s="8"/>
      <c r="E97" s="8"/>
      <c r="F97" s="8"/>
      <c r="G97" s="11">
        <f>SUM(G96:G96)</f>
        <v>1338.4380000000001</v>
      </c>
      <c r="H97" s="14">
        <f>SUM(H96:H96)</f>
        <v>1.026084</v>
      </c>
    </row>
    <row r="98" spans="1:8" ht="15.75">
      <c r="A98" s="5"/>
      <c r="B98" s="8"/>
      <c r="C98" s="8"/>
      <c r="D98" s="8"/>
      <c r="E98" s="8"/>
      <c r="F98" s="8"/>
      <c r="G98" s="11"/>
      <c r="H98" s="13"/>
    </row>
    <row r="99" spans="1:8" ht="15.75">
      <c r="A99" s="5"/>
      <c r="B99" s="8"/>
      <c r="C99" s="8" t="s">
        <v>117</v>
      </c>
      <c r="D99" s="8"/>
      <c r="E99" s="8"/>
      <c r="F99" s="8"/>
      <c r="G99" s="11"/>
      <c r="H99" s="13"/>
    </row>
    <row r="100" spans="1:8" ht="15.75">
      <c r="A100" s="16">
        <v>48</v>
      </c>
      <c r="B100" s="17" t="s">
        <v>116</v>
      </c>
      <c r="C100" s="17" t="s">
        <v>118</v>
      </c>
      <c r="D100" s="17" t="s">
        <v>116</v>
      </c>
      <c r="E100" s="17" t="s">
        <v>18</v>
      </c>
      <c r="F100" s="17">
        <v>0</v>
      </c>
      <c r="G100" s="18">
        <v>628.48140000000001</v>
      </c>
      <c r="H100" s="19">
        <v>0.48181099999999999</v>
      </c>
    </row>
    <row r="101" spans="1:8" ht="15.75">
      <c r="A101" s="5"/>
      <c r="B101" s="8"/>
      <c r="C101" s="8" t="s">
        <v>92</v>
      </c>
      <c r="D101" s="8"/>
      <c r="E101" s="8"/>
      <c r="F101" s="8"/>
      <c r="G101" s="8">
        <f>SUM(G100:G100)</f>
        <v>628.48140000000001</v>
      </c>
      <c r="H101" s="14">
        <f>SUM(H100:H100)</f>
        <v>0.48181099999999999</v>
      </c>
    </row>
    <row r="102" spans="1:8" ht="15.75">
      <c r="A102" s="5"/>
      <c r="B102" s="8"/>
      <c r="C102" s="8" t="s">
        <v>95</v>
      </c>
      <c r="D102" s="8"/>
      <c r="E102" s="8"/>
      <c r="F102" s="8"/>
      <c r="G102" s="20">
        <f>SUM(G93,G97,G101)</f>
        <v>1966.9194000000002</v>
      </c>
      <c r="H102" s="15">
        <f>SUM(H93,H97,H101)</f>
        <v>1.507895</v>
      </c>
    </row>
    <row r="103" spans="1:8" ht="15.75">
      <c r="A103" s="6"/>
      <c r="B103" s="9"/>
      <c r="C103" s="9" t="s">
        <v>119</v>
      </c>
      <c r="D103" s="9"/>
      <c r="E103" s="9"/>
      <c r="F103" s="9"/>
      <c r="G103" s="15">
        <f>SUM(G62,G70,G81,G89,G102)</f>
        <v>130441.37204000002</v>
      </c>
      <c r="H103" s="15">
        <f>SUM(H62,H70,H81,H89,H102)</f>
        <v>99.999998999999988</v>
      </c>
    </row>
    <row r="105" spans="1:8">
      <c r="B105" t="s">
        <v>517</v>
      </c>
      <c r="D105" s="22" t="s">
        <v>556</v>
      </c>
    </row>
    <row r="106" spans="1:8" ht="45">
      <c r="B106" s="23" t="s">
        <v>518</v>
      </c>
      <c r="C106" s="23" t="s">
        <v>519</v>
      </c>
      <c r="D106" s="23" t="s">
        <v>520</v>
      </c>
      <c r="E106" s="23" t="s">
        <v>521</v>
      </c>
      <c r="F106" s="23" t="s">
        <v>522</v>
      </c>
    </row>
    <row r="107" spans="1:8">
      <c r="B107" s="24"/>
      <c r="C107" s="24"/>
      <c r="D107" s="24"/>
      <c r="E107" s="24"/>
      <c r="F107" s="24"/>
    </row>
    <row r="108" spans="1:8">
      <c r="B108" s="24" t="s">
        <v>523</v>
      </c>
      <c r="C108" s="24"/>
      <c r="D108" s="24"/>
      <c r="E108" s="24"/>
      <c r="F108" s="24"/>
    </row>
    <row r="109" spans="1:8">
      <c r="B109" s="24" t="s">
        <v>524</v>
      </c>
      <c r="C109" s="24"/>
      <c r="D109" s="25"/>
      <c r="E109" s="25"/>
      <c r="F109" s="25"/>
    </row>
    <row r="110" spans="1:8">
      <c r="B110" s="24" t="s">
        <v>525</v>
      </c>
      <c r="C110" s="26"/>
    </row>
    <row r="111" spans="1:8">
      <c r="B111" s="24" t="s">
        <v>526</v>
      </c>
      <c r="C111" s="26"/>
    </row>
    <row r="112" spans="1:8">
      <c r="B112" s="24" t="s">
        <v>527</v>
      </c>
      <c r="C112" s="26"/>
    </row>
    <row r="113" spans="2:6">
      <c r="B113" s="24" t="s">
        <v>528</v>
      </c>
      <c r="C113" s="26"/>
    </row>
    <row r="114" spans="2:6">
      <c r="B114" s="24" t="s">
        <v>529</v>
      </c>
      <c r="C114" s="26"/>
    </row>
    <row r="115" spans="2:6">
      <c r="F115" s="3"/>
    </row>
    <row r="116" spans="2:6">
      <c r="B116" t="s">
        <v>530</v>
      </c>
      <c r="D116" s="22" t="s">
        <v>556</v>
      </c>
      <c r="F116" s="3"/>
    </row>
    <row r="117" spans="2:6" ht="45">
      <c r="B117" s="27" t="s">
        <v>518</v>
      </c>
      <c r="C117" s="23" t="s">
        <v>531</v>
      </c>
      <c r="D117" s="23" t="s">
        <v>532</v>
      </c>
      <c r="E117" s="23" t="s">
        <v>533</v>
      </c>
      <c r="F117" s="23" t="s">
        <v>534</v>
      </c>
    </row>
    <row r="118" spans="2:6">
      <c r="B118" s="24"/>
      <c r="C118" s="24"/>
      <c r="D118" s="28"/>
      <c r="E118" s="29"/>
      <c r="F118" s="30"/>
    </row>
    <row r="119" spans="2:6">
      <c r="B119" s="34" t="s">
        <v>535</v>
      </c>
      <c r="C119" s="35"/>
      <c r="D119" s="35"/>
      <c r="E119" s="35"/>
      <c r="F119" s="30"/>
    </row>
    <row r="120" spans="2:6">
      <c r="B120" s="36" t="s">
        <v>536</v>
      </c>
      <c r="C120" s="37"/>
      <c r="D120" s="37"/>
      <c r="E120" s="37"/>
      <c r="F120" s="38"/>
    </row>
    <row r="121" spans="2:6">
      <c r="B121" s="26" t="s">
        <v>537</v>
      </c>
      <c r="C121" s="26"/>
    </row>
    <row r="122" spans="2:6">
      <c r="B122" s="26" t="s">
        <v>538</v>
      </c>
      <c r="C122" s="26"/>
    </row>
    <row r="123" spans="2:6">
      <c r="B123" s="26" t="s">
        <v>539</v>
      </c>
      <c r="C123" s="26"/>
    </row>
    <row r="124" spans="2:6">
      <c r="B124" s="26" t="s">
        <v>540</v>
      </c>
      <c r="C124" s="26"/>
    </row>
    <row r="125" spans="2:6">
      <c r="B125" s="26" t="s">
        <v>541</v>
      </c>
      <c r="C125" s="26"/>
    </row>
    <row r="127" spans="2:6">
      <c r="B127" t="s">
        <v>542</v>
      </c>
      <c r="D127" s="22" t="s">
        <v>556</v>
      </c>
    </row>
    <row r="128" spans="2:6" ht="45">
      <c r="B128" s="23" t="s">
        <v>543</v>
      </c>
      <c r="C128" s="23" t="s">
        <v>544</v>
      </c>
      <c r="D128" s="23" t="s">
        <v>545</v>
      </c>
      <c r="E128" s="23" t="s">
        <v>546</v>
      </c>
    </row>
    <row r="129" spans="2:6">
      <c r="B129" s="24"/>
      <c r="C129" s="24"/>
      <c r="D129" s="24"/>
      <c r="E129" s="24"/>
    </row>
    <row r="130" spans="2:6">
      <c r="B130" s="39" t="s">
        <v>547</v>
      </c>
      <c r="C130" s="39"/>
      <c r="D130" s="39"/>
      <c r="E130" s="26"/>
    </row>
    <row r="131" spans="2:6">
      <c r="B131" s="26" t="s">
        <v>548</v>
      </c>
      <c r="C131" s="31"/>
      <c r="D131" s="32"/>
      <c r="E131" s="33"/>
    </row>
    <row r="132" spans="2:6">
      <c r="B132" s="24" t="s">
        <v>549</v>
      </c>
      <c r="C132" s="26"/>
    </row>
    <row r="133" spans="2:6">
      <c r="B133" s="24" t="s">
        <v>550</v>
      </c>
      <c r="C133" s="26"/>
    </row>
    <row r="134" spans="2:6">
      <c r="B134" s="24" t="s">
        <v>551</v>
      </c>
      <c r="C134" s="26"/>
    </row>
    <row r="136" spans="2:6">
      <c r="B136" t="s">
        <v>552</v>
      </c>
      <c r="D136" s="22" t="s">
        <v>556</v>
      </c>
    </row>
    <row r="137" spans="2:6" ht="30">
      <c r="B137" s="23" t="s">
        <v>543</v>
      </c>
      <c r="C137" s="23" t="s">
        <v>553</v>
      </c>
      <c r="D137" s="23" t="s">
        <v>544</v>
      </c>
      <c r="E137" s="23" t="s">
        <v>545</v>
      </c>
      <c r="F137" s="23" t="s">
        <v>546</v>
      </c>
    </row>
    <row r="138" spans="2:6">
      <c r="B138" s="24"/>
      <c r="C138" s="24"/>
      <c r="D138" s="24"/>
      <c r="E138" s="24"/>
      <c r="F138" s="24"/>
    </row>
    <row r="139" spans="2:6">
      <c r="B139" s="24" t="s">
        <v>554</v>
      </c>
      <c r="C139" s="26"/>
      <c r="D139" s="26"/>
      <c r="E139" s="26"/>
      <c r="F139" s="26"/>
    </row>
    <row r="140" spans="2:6">
      <c r="B140" s="24" t="s">
        <v>555</v>
      </c>
      <c r="C140" s="24"/>
      <c r="D140" s="24"/>
      <c r="E140" s="24"/>
      <c r="F140" s="24"/>
    </row>
    <row r="141" spans="2:6">
      <c r="B141" s="24" t="s">
        <v>549</v>
      </c>
      <c r="C141" s="26"/>
    </row>
    <row r="142" spans="2:6">
      <c r="B142" s="24" t="s">
        <v>550</v>
      </c>
      <c r="C142" s="26"/>
    </row>
    <row r="143" spans="2:6">
      <c r="B143" s="24" t="s">
        <v>551</v>
      </c>
      <c r="C143" s="26"/>
    </row>
    <row r="145" spans="2:3">
      <c r="C145" t="s">
        <v>120</v>
      </c>
    </row>
    <row r="147" spans="2:3">
      <c r="B147" t="s">
        <v>121</v>
      </c>
      <c r="C147" t="s">
        <v>122</v>
      </c>
    </row>
    <row r="148" spans="2:3">
      <c r="B148" t="s">
        <v>123</v>
      </c>
      <c r="C148" t="s">
        <v>124</v>
      </c>
    </row>
    <row r="149" spans="2:3">
      <c r="B149" t="s">
        <v>125</v>
      </c>
      <c r="C149" t="s">
        <v>126</v>
      </c>
    </row>
    <row r="150" spans="2:3">
      <c r="C150" t="s">
        <v>199</v>
      </c>
    </row>
    <row r="151" spans="2:3">
      <c r="C151" t="s">
        <v>200</v>
      </c>
    </row>
    <row r="152" spans="2:3">
      <c r="C152" t="s">
        <v>201</v>
      </c>
    </row>
    <row r="153" spans="2:3">
      <c r="C153" t="s">
        <v>202</v>
      </c>
    </row>
    <row r="154" spans="2:3">
      <c r="B154" t="s">
        <v>131</v>
      </c>
      <c r="C154" t="s">
        <v>132</v>
      </c>
    </row>
    <row r="155" spans="2:3">
      <c r="C155" t="s">
        <v>203</v>
      </c>
    </row>
    <row r="156" spans="2:3">
      <c r="C156" t="s">
        <v>204</v>
      </c>
    </row>
    <row r="157" spans="2:3">
      <c r="C157" t="s">
        <v>205</v>
      </c>
    </row>
    <row r="158" spans="2:3">
      <c r="C158" t="s">
        <v>206</v>
      </c>
    </row>
    <row r="159" spans="2:3">
      <c r="B159" t="s">
        <v>137</v>
      </c>
      <c r="C159" t="s">
        <v>138</v>
      </c>
    </row>
    <row r="160" spans="2:3">
      <c r="C160" t="s">
        <v>139</v>
      </c>
    </row>
    <row r="161" spans="2:3">
      <c r="B161" t="s">
        <v>140</v>
      </c>
      <c r="C161" t="s">
        <v>141</v>
      </c>
    </row>
    <row r="162" spans="2:3">
      <c r="B162" t="s">
        <v>142</v>
      </c>
      <c r="C162" t="s">
        <v>143</v>
      </c>
    </row>
    <row r="163" spans="2:3">
      <c r="B163" t="s">
        <v>144</v>
      </c>
      <c r="C163" t="s">
        <v>559</v>
      </c>
    </row>
    <row r="164" spans="2:3">
      <c r="B164" t="s">
        <v>145</v>
      </c>
      <c r="C164" t="s">
        <v>146</v>
      </c>
    </row>
  </sheetData>
  <sheetProtection selectLockedCells="1"/>
  <mergeCells count="3">
    <mergeCell ref="B119:E119"/>
    <mergeCell ref="B120:F120"/>
    <mergeCell ref="B130:D1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207</v>
      </c>
    </row>
    <row r="3" spans="1:8">
      <c r="C3" t="s">
        <v>2</v>
      </c>
    </row>
    <row r="5" spans="1:8">
      <c r="C5" t="s">
        <v>208</v>
      </c>
    </row>
    <row r="6" spans="1:8">
      <c r="C6" t="s">
        <v>209</v>
      </c>
    </row>
    <row r="7" spans="1:8">
      <c r="C7" t="s">
        <v>210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87</v>
      </c>
      <c r="C12" s="17" t="s">
        <v>88</v>
      </c>
      <c r="D12" s="17" t="s">
        <v>18</v>
      </c>
      <c r="E12" s="17" t="s">
        <v>22</v>
      </c>
      <c r="F12" s="17">
        <v>40700</v>
      </c>
      <c r="G12" s="18">
        <v>385.57145000000003</v>
      </c>
      <c r="H12" s="19">
        <v>10.213549</v>
      </c>
    </row>
    <row r="13" spans="1:8" ht="15.75">
      <c r="A13" s="16">
        <v>2</v>
      </c>
      <c r="B13" s="17" t="s">
        <v>20</v>
      </c>
      <c r="C13" s="17" t="s">
        <v>21</v>
      </c>
      <c r="D13" s="17" t="s">
        <v>18</v>
      </c>
      <c r="E13" s="17" t="s">
        <v>22</v>
      </c>
      <c r="F13" s="17">
        <v>139890</v>
      </c>
      <c r="G13" s="18">
        <v>312.23448000000002</v>
      </c>
      <c r="H13" s="19">
        <v>8.2708980000000007</v>
      </c>
    </row>
    <row r="14" spans="1:8" ht="15.75">
      <c r="A14" s="16">
        <v>3</v>
      </c>
      <c r="B14" s="17" t="s">
        <v>60</v>
      </c>
      <c r="C14" s="17" t="s">
        <v>61</v>
      </c>
      <c r="D14" s="17" t="s">
        <v>18</v>
      </c>
      <c r="E14" s="17" t="s">
        <v>62</v>
      </c>
      <c r="F14" s="17">
        <v>19880</v>
      </c>
      <c r="G14" s="18">
        <v>283.01168000000001</v>
      </c>
      <c r="H14" s="19">
        <v>7.496804</v>
      </c>
    </row>
    <row r="15" spans="1:8" ht="15.75">
      <c r="A15" s="16">
        <v>4</v>
      </c>
      <c r="B15" s="17" t="s">
        <v>29</v>
      </c>
      <c r="C15" s="17" t="s">
        <v>30</v>
      </c>
      <c r="D15" s="17" t="s">
        <v>18</v>
      </c>
      <c r="E15" s="17" t="s">
        <v>31</v>
      </c>
      <c r="F15" s="17">
        <v>10925</v>
      </c>
      <c r="G15" s="18">
        <v>277.08530999999999</v>
      </c>
      <c r="H15" s="19">
        <v>7.3398180000000002</v>
      </c>
    </row>
    <row r="16" spans="1:8" ht="15.75">
      <c r="A16" s="16">
        <v>5</v>
      </c>
      <c r="B16" s="17" t="s">
        <v>211</v>
      </c>
      <c r="C16" s="17" t="s">
        <v>212</v>
      </c>
      <c r="D16" s="17" t="s">
        <v>18</v>
      </c>
      <c r="E16" s="17" t="s">
        <v>22</v>
      </c>
      <c r="F16" s="17">
        <v>10650</v>
      </c>
      <c r="G16" s="18">
        <v>254.87047000000001</v>
      </c>
      <c r="H16" s="19">
        <v>6.7513610000000002</v>
      </c>
    </row>
    <row r="17" spans="1:8" ht="15.75">
      <c r="A17" s="16">
        <v>6</v>
      </c>
      <c r="B17" s="17" t="s">
        <v>42</v>
      </c>
      <c r="C17" s="17" t="s">
        <v>43</v>
      </c>
      <c r="D17" s="17" t="s">
        <v>18</v>
      </c>
      <c r="E17" s="17" t="s">
        <v>22</v>
      </c>
      <c r="F17" s="17">
        <v>6700</v>
      </c>
      <c r="G17" s="18">
        <v>246.27525</v>
      </c>
      <c r="H17" s="19">
        <v>6.5236789999999996</v>
      </c>
    </row>
    <row r="18" spans="1:8" ht="15.75">
      <c r="A18" s="16">
        <v>7</v>
      </c>
      <c r="B18" s="17" t="s">
        <v>66</v>
      </c>
      <c r="C18" s="17" t="s">
        <v>67</v>
      </c>
      <c r="D18" s="17" t="s">
        <v>18</v>
      </c>
      <c r="E18" s="17" t="s">
        <v>68</v>
      </c>
      <c r="F18" s="17">
        <v>14800</v>
      </c>
      <c r="G18" s="18">
        <v>232.27119999999999</v>
      </c>
      <c r="H18" s="19">
        <v>6.1527200000000004</v>
      </c>
    </row>
    <row r="19" spans="1:8" ht="15.75">
      <c r="A19" s="16">
        <v>8</v>
      </c>
      <c r="B19" s="17" t="s">
        <v>186</v>
      </c>
      <c r="C19" s="17" t="s">
        <v>187</v>
      </c>
      <c r="D19" s="17" t="s">
        <v>18</v>
      </c>
      <c r="E19" s="17" t="s">
        <v>22</v>
      </c>
      <c r="F19" s="17">
        <v>148500</v>
      </c>
      <c r="G19" s="18">
        <v>199.50975</v>
      </c>
      <c r="H19" s="19">
        <v>5.2848899999999999</v>
      </c>
    </row>
    <row r="20" spans="1:8" ht="15.75">
      <c r="A20" s="16">
        <v>9</v>
      </c>
      <c r="B20" s="17" t="s">
        <v>32</v>
      </c>
      <c r="C20" s="17" t="s">
        <v>33</v>
      </c>
      <c r="D20" s="17" t="s">
        <v>18</v>
      </c>
      <c r="E20" s="17" t="s">
        <v>25</v>
      </c>
      <c r="F20" s="17">
        <v>11750</v>
      </c>
      <c r="G20" s="18">
        <v>185.98487</v>
      </c>
      <c r="H20" s="19">
        <v>4.9266240000000003</v>
      </c>
    </row>
    <row r="21" spans="1:8" ht="15.75">
      <c r="A21" s="16">
        <v>10</v>
      </c>
      <c r="B21" s="17" t="s">
        <v>46</v>
      </c>
      <c r="C21" s="17" t="s">
        <v>47</v>
      </c>
      <c r="D21" s="17" t="s">
        <v>18</v>
      </c>
      <c r="E21" s="17" t="s">
        <v>25</v>
      </c>
      <c r="F21" s="17">
        <v>22000</v>
      </c>
      <c r="G21" s="18">
        <v>176.45099999999999</v>
      </c>
      <c r="H21" s="19">
        <v>4.6740779999999997</v>
      </c>
    </row>
    <row r="22" spans="1:8" ht="15.75">
      <c r="A22" s="16">
        <v>11</v>
      </c>
      <c r="B22" s="17" t="s">
        <v>55</v>
      </c>
      <c r="C22" s="17" t="s">
        <v>56</v>
      </c>
      <c r="D22" s="17" t="s">
        <v>18</v>
      </c>
      <c r="E22" s="17" t="s">
        <v>38</v>
      </c>
      <c r="F22" s="17">
        <v>15950</v>
      </c>
      <c r="G22" s="18">
        <v>169.73990000000001</v>
      </c>
      <c r="H22" s="19">
        <v>4.4963050000000004</v>
      </c>
    </row>
    <row r="23" spans="1:8" ht="15.75">
      <c r="A23" s="16">
        <v>12</v>
      </c>
      <c r="B23" s="17" t="s">
        <v>213</v>
      </c>
      <c r="C23" s="17" t="s">
        <v>214</v>
      </c>
      <c r="D23" s="17" t="s">
        <v>18</v>
      </c>
      <c r="E23" s="17" t="s">
        <v>153</v>
      </c>
      <c r="F23" s="17">
        <v>8320</v>
      </c>
      <c r="G23" s="18">
        <v>143.93600000000001</v>
      </c>
      <c r="H23" s="19">
        <v>3.8127759999999999</v>
      </c>
    </row>
    <row r="24" spans="1:8" ht="15.75">
      <c r="A24" s="16">
        <v>13</v>
      </c>
      <c r="B24" s="17" t="s">
        <v>48</v>
      </c>
      <c r="C24" s="17" t="s">
        <v>49</v>
      </c>
      <c r="D24" s="17" t="s">
        <v>18</v>
      </c>
      <c r="E24" s="17" t="s">
        <v>22</v>
      </c>
      <c r="F24" s="17">
        <v>23500</v>
      </c>
      <c r="G24" s="18">
        <v>139.49600000000001</v>
      </c>
      <c r="H24" s="19">
        <v>3.695163</v>
      </c>
    </row>
    <row r="25" spans="1:8" ht="15.75">
      <c r="A25" s="16">
        <v>14</v>
      </c>
      <c r="B25" s="17" t="s">
        <v>23</v>
      </c>
      <c r="C25" s="17" t="s">
        <v>24</v>
      </c>
      <c r="D25" s="17" t="s">
        <v>18</v>
      </c>
      <c r="E25" s="17" t="s">
        <v>25</v>
      </c>
      <c r="F25" s="17">
        <v>27750</v>
      </c>
      <c r="G25" s="18">
        <v>139.34662</v>
      </c>
      <c r="H25" s="19">
        <v>3.6912060000000002</v>
      </c>
    </row>
    <row r="26" spans="1:8" ht="15.75">
      <c r="A26" s="16">
        <v>15</v>
      </c>
      <c r="B26" s="17" t="s">
        <v>89</v>
      </c>
      <c r="C26" s="17" t="s">
        <v>90</v>
      </c>
      <c r="D26" s="17" t="s">
        <v>18</v>
      </c>
      <c r="E26" s="17" t="s">
        <v>91</v>
      </c>
      <c r="F26" s="17">
        <v>18700</v>
      </c>
      <c r="G26" s="18">
        <v>128.16045</v>
      </c>
      <c r="H26" s="19">
        <v>3.3948909999999999</v>
      </c>
    </row>
    <row r="27" spans="1:8" ht="15.75">
      <c r="A27" s="16">
        <v>16</v>
      </c>
      <c r="B27" s="17" t="s">
        <v>85</v>
      </c>
      <c r="C27" s="17" t="s">
        <v>86</v>
      </c>
      <c r="D27" s="17" t="s">
        <v>18</v>
      </c>
      <c r="E27" s="17" t="s">
        <v>38</v>
      </c>
      <c r="F27" s="17">
        <v>27600</v>
      </c>
      <c r="G27" s="18">
        <v>127.0842</v>
      </c>
      <c r="H27" s="19">
        <v>3.3663820000000002</v>
      </c>
    </row>
    <row r="28" spans="1:8" ht="15.75">
      <c r="A28" s="16">
        <v>17</v>
      </c>
      <c r="B28" s="17" t="s">
        <v>184</v>
      </c>
      <c r="C28" s="17" t="s">
        <v>185</v>
      </c>
      <c r="D28" s="17" t="s">
        <v>18</v>
      </c>
      <c r="E28" s="17" t="s">
        <v>159</v>
      </c>
      <c r="F28" s="17">
        <v>3600</v>
      </c>
      <c r="G28" s="18">
        <v>93.662999999999997</v>
      </c>
      <c r="H28" s="19">
        <v>2.4810750000000001</v>
      </c>
    </row>
    <row r="29" spans="1:8" ht="15.75">
      <c r="A29" s="16">
        <v>18</v>
      </c>
      <c r="B29" s="17" t="s">
        <v>74</v>
      </c>
      <c r="C29" s="17" t="s">
        <v>75</v>
      </c>
      <c r="D29" s="17" t="s">
        <v>18</v>
      </c>
      <c r="E29" s="17" t="s">
        <v>25</v>
      </c>
      <c r="F29" s="17">
        <v>162000</v>
      </c>
      <c r="G29" s="18">
        <v>74.763000000000005</v>
      </c>
      <c r="H29" s="19">
        <v>1.980426</v>
      </c>
    </row>
    <row r="30" spans="1:8" ht="15.75">
      <c r="A30" s="16">
        <v>19</v>
      </c>
      <c r="B30" s="17" t="s">
        <v>215</v>
      </c>
      <c r="C30" s="17" t="s">
        <v>216</v>
      </c>
      <c r="D30" s="17" t="s">
        <v>18</v>
      </c>
      <c r="E30" s="17" t="s">
        <v>22</v>
      </c>
      <c r="F30" s="17">
        <v>14644</v>
      </c>
      <c r="G30" s="18">
        <v>73.373760000000004</v>
      </c>
      <c r="H30" s="19">
        <v>1.9436260000000001</v>
      </c>
    </row>
    <row r="31" spans="1:8" ht="15.75">
      <c r="A31" s="16">
        <v>20</v>
      </c>
      <c r="B31" s="17" t="s">
        <v>217</v>
      </c>
      <c r="C31" s="17" t="s">
        <v>218</v>
      </c>
      <c r="D31" s="17" t="s">
        <v>18</v>
      </c>
      <c r="E31" s="17" t="s">
        <v>22</v>
      </c>
      <c r="F31" s="17">
        <v>11700</v>
      </c>
      <c r="G31" s="18">
        <v>66.508650000000003</v>
      </c>
      <c r="H31" s="19">
        <v>1.761773</v>
      </c>
    </row>
    <row r="32" spans="1:8" ht="15.75">
      <c r="A32" s="16">
        <v>21</v>
      </c>
      <c r="B32" s="17" t="s">
        <v>69</v>
      </c>
      <c r="C32" s="17" t="s">
        <v>70</v>
      </c>
      <c r="D32" s="17" t="s">
        <v>18</v>
      </c>
      <c r="E32" s="17" t="s">
        <v>25</v>
      </c>
      <c r="F32" s="17">
        <v>37500</v>
      </c>
      <c r="G32" s="18">
        <v>36.5625</v>
      </c>
      <c r="H32" s="19">
        <v>0.96851799999999999</v>
      </c>
    </row>
    <row r="33" spans="1:8" ht="15.75">
      <c r="A33" s="16">
        <v>22</v>
      </c>
      <c r="B33" s="17" t="s">
        <v>219</v>
      </c>
      <c r="C33" s="17" t="s">
        <v>220</v>
      </c>
      <c r="D33" s="17" t="s">
        <v>18</v>
      </c>
      <c r="E33" s="17" t="s">
        <v>22</v>
      </c>
      <c r="F33" s="17">
        <v>3000</v>
      </c>
      <c r="G33" s="18">
        <v>20.455500000000001</v>
      </c>
      <c r="H33" s="19">
        <v>0.54185399999999995</v>
      </c>
    </row>
    <row r="34" spans="1:8" ht="15.75">
      <c r="A34" s="5"/>
      <c r="B34" s="8"/>
      <c r="C34" s="8" t="s">
        <v>92</v>
      </c>
      <c r="D34" s="8"/>
      <c r="E34" s="8"/>
      <c r="F34" s="8"/>
      <c r="G34" s="11">
        <f>SUM(G12:G33)</f>
        <v>3766.3550399999995</v>
      </c>
      <c r="H34" s="14">
        <f>SUM(H12:H33)</f>
        <v>99.768416000000002</v>
      </c>
    </row>
    <row r="35" spans="1:8" ht="15.75">
      <c r="A35" s="5"/>
      <c r="B35" s="8"/>
      <c r="C35" s="8"/>
      <c r="D35" s="8"/>
      <c r="E35" s="8"/>
      <c r="F35" s="8"/>
      <c r="G35" s="11"/>
      <c r="H35" s="13"/>
    </row>
    <row r="36" spans="1:8" ht="15.75">
      <c r="A36" s="5"/>
      <c r="B36" s="8"/>
      <c r="C36" s="8" t="s">
        <v>93</v>
      </c>
      <c r="D36" s="8" t="s">
        <v>94</v>
      </c>
      <c r="E36" s="8" t="s">
        <v>94</v>
      </c>
      <c r="F36" s="8" t="s">
        <v>94</v>
      </c>
      <c r="G36" s="11" t="s">
        <v>94</v>
      </c>
      <c r="H36" s="13" t="s">
        <v>94</v>
      </c>
    </row>
    <row r="37" spans="1:8" ht="15.75">
      <c r="A37" s="5"/>
      <c r="B37" s="8"/>
      <c r="C37" s="8" t="s">
        <v>92</v>
      </c>
      <c r="D37" s="8"/>
      <c r="E37" s="8"/>
      <c r="F37" s="8"/>
      <c r="G37" s="11">
        <f>SUM(G36:G36)</f>
        <v>0</v>
      </c>
      <c r="H37" s="14">
        <f>SUM(H36:H36)</f>
        <v>0</v>
      </c>
    </row>
    <row r="38" spans="1:8" ht="15.75">
      <c r="A38" s="5"/>
      <c r="B38" s="8"/>
      <c r="C38" s="8" t="s">
        <v>95</v>
      </c>
      <c r="D38" s="8"/>
      <c r="E38" s="8"/>
      <c r="F38" s="8"/>
      <c r="G38" s="15">
        <f>SUM(G34,G37)</f>
        <v>3766.3550399999995</v>
      </c>
      <c r="H38" s="15">
        <f>SUM(H34,H37)</f>
        <v>99.768416000000002</v>
      </c>
    </row>
    <row r="39" spans="1:8" ht="15.75">
      <c r="A39" s="5"/>
      <c r="B39" s="8"/>
      <c r="C39" s="8"/>
      <c r="D39" s="8"/>
      <c r="E39" s="8"/>
      <c r="F39" s="8"/>
      <c r="G39" s="11"/>
      <c r="H39" s="13"/>
    </row>
    <row r="40" spans="1:8" ht="15.75">
      <c r="A40" s="5"/>
      <c r="B40" s="8"/>
      <c r="C40" s="8" t="s">
        <v>96</v>
      </c>
      <c r="D40" s="8"/>
      <c r="E40" s="8"/>
      <c r="F40" s="8"/>
      <c r="G40" s="11"/>
      <c r="H40" s="13"/>
    </row>
    <row r="41" spans="1:8" ht="15.75">
      <c r="A41" s="5"/>
      <c r="B41" s="8"/>
      <c r="C41" s="8" t="s">
        <v>97</v>
      </c>
      <c r="D41" s="8" t="s">
        <v>94</v>
      </c>
      <c r="E41" s="8" t="s">
        <v>94</v>
      </c>
      <c r="F41" s="8" t="s">
        <v>94</v>
      </c>
      <c r="G41" s="11" t="s">
        <v>94</v>
      </c>
      <c r="H41" s="13" t="s">
        <v>94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SUM(G41:G41)</f>
        <v>0</v>
      </c>
      <c r="H42" s="14">
        <f>SUM(H41:H41)</f>
        <v>0</v>
      </c>
    </row>
    <row r="43" spans="1:8" ht="15.75">
      <c r="A43" s="5"/>
      <c r="B43" s="8"/>
      <c r="C43" s="8"/>
      <c r="D43" s="8"/>
      <c r="E43" s="8"/>
      <c r="F43" s="8"/>
      <c r="G43" s="11"/>
      <c r="H43" s="13"/>
    </row>
    <row r="44" spans="1:8" ht="15.75">
      <c r="A44" s="5"/>
      <c r="B44" s="8"/>
      <c r="C44" s="8" t="s">
        <v>98</v>
      </c>
      <c r="D44" s="8" t="s">
        <v>94</v>
      </c>
      <c r="E44" s="8" t="s">
        <v>94</v>
      </c>
      <c r="F44" s="8" t="s">
        <v>94</v>
      </c>
      <c r="G44" s="11" t="s">
        <v>94</v>
      </c>
      <c r="H44" s="13" t="s">
        <v>94</v>
      </c>
    </row>
    <row r="45" spans="1:8" ht="15.75">
      <c r="A45" s="5"/>
      <c r="B45" s="8"/>
      <c r="C45" s="8" t="s">
        <v>92</v>
      </c>
      <c r="D45" s="8"/>
      <c r="E45" s="8"/>
      <c r="F45" s="8"/>
      <c r="G45" s="11">
        <f>SUM(G44:G44)</f>
        <v>0</v>
      </c>
      <c r="H45" s="14">
        <f>SUM(H44:H44)</f>
        <v>0</v>
      </c>
    </row>
    <row r="46" spans="1:8" ht="15.75">
      <c r="A46" s="5"/>
      <c r="B46" s="8"/>
      <c r="C46" s="8" t="s">
        <v>95</v>
      </c>
      <c r="D46" s="8"/>
      <c r="E46" s="8"/>
      <c r="F46" s="8"/>
      <c r="G46" s="15">
        <f>SUM(G42,G45)</f>
        <v>0</v>
      </c>
      <c r="H46" s="15">
        <f>SUM(H42,H45)</f>
        <v>0</v>
      </c>
    </row>
    <row r="47" spans="1:8" ht="15.75">
      <c r="A47" s="5"/>
      <c r="B47" s="8"/>
      <c r="C47" s="8"/>
      <c r="D47" s="8"/>
      <c r="E47" s="8"/>
      <c r="F47" s="8"/>
      <c r="G47" s="11"/>
      <c r="H47" s="13"/>
    </row>
    <row r="48" spans="1:8" ht="15.75">
      <c r="A48" s="5"/>
      <c r="B48" s="8"/>
      <c r="C48" s="8" t="s">
        <v>99</v>
      </c>
      <c r="D48" s="8"/>
      <c r="E48" s="8"/>
      <c r="F48" s="8"/>
      <c r="G48" s="11"/>
      <c r="H48" s="13"/>
    </row>
    <row r="49" spans="1:8" ht="15.75">
      <c r="A49" s="5"/>
      <c r="B49" s="8"/>
      <c r="C49" s="8" t="s">
        <v>100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/>
      <c r="D51" s="8"/>
      <c r="E51" s="8"/>
      <c r="F51" s="8"/>
      <c r="G51" s="11"/>
      <c r="H51" s="13"/>
    </row>
    <row r="52" spans="1:8" ht="15.75">
      <c r="A52" s="5"/>
      <c r="B52" s="8"/>
      <c r="C52" s="8" t="s">
        <v>106</v>
      </c>
      <c r="D52" s="8" t="s">
        <v>94</v>
      </c>
      <c r="E52" s="8" t="s">
        <v>94</v>
      </c>
      <c r="F52" s="8" t="s">
        <v>94</v>
      </c>
      <c r="G52" s="11" t="s">
        <v>94</v>
      </c>
      <c r="H52" s="13" t="s">
        <v>94</v>
      </c>
    </row>
    <row r="53" spans="1:8" ht="15.75">
      <c r="A53" s="5"/>
      <c r="B53" s="8"/>
      <c r="C53" s="8" t="s">
        <v>92</v>
      </c>
      <c r="D53" s="8"/>
      <c r="E53" s="8"/>
      <c r="F53" s="8"/>
      <c r="G53" s="11">
        <f>SUM(G52:G52)</f>
        <v>0</v>
      </c>
      <c r="H53" s="14">
        <f>SUM(H52:H52)</f>
        <v>0</v>
      </c>
    </row>
    <row r="54" spans="1:8" ht="15.75">
      <c r="A54" s="5"/>
      <c r="B54" s="8"/>
      <c r="C54" s="8"/>
      <c r="D54" s="8"/>
      <c r="E54" s="8"/>
      <c r="F54" s="8"/>
      <c r="G54" s="11"/>
      <c r="H54" s="13"/>
    </row>
    <row r="55" spans="1:8" ht="15.75">
      <c r="A55" s="5"/>
      <c r="B55" s="8"/>
      <c r="C55" s="8" t="s">
        <v>107</v>
      </c>
      <c r="D55" s="8" t="s">
        <v>94</v>
      </c>
      <c r="E55" s="8" t="s">
        <v>94</v>
      </c>
      <c r="F55" s="8" t="s">
        <v>94</v>
      </c>
      <c r="G55" s="11" t="s">
        <v>94</v>
      </c>
      <c r="H55" s="13" t="s">
        <v>94</v>
      </c>
    </row>
    <row r="56" spans="1:8" ht="15.75">
      <c r="A56" s="5"/>
      <c r="B56" s="8"/>
      <c r="C56" s="8" t="s">
        <v>92</v>
      </c>
      <c r="D56" s="8"/>
      <c r="E56" s="8"/>
      <c r="F56" s="8"/>
      <c r="G56" s="11">
        <f>SUM(G55:G55)</f>
        <v>0</v>
      </c>
      <c r="H56" s="14">
        <f>SUM(H55:H55)</f>
        <v>0</v>
      </c>
    </row>
    <row r="57" spans="1:8" ht="15.75">
      <c r="A57" s="5"/>
      <c r="B57" s="8"/>
      <c r="C57" s="8" t="s">
        <v>95</v>
      </c>
      <c r="D57" s="8"/>
      <c r="E57" s="8"/>
      <c r="F57" s="8"/>
      <c r="G57" s="15">
        <f>SUM(G50,G53,G56)</f>
        <v>0</v>
      </c>
      <c r="H57" s="15">
        <f>SUM(H50,H53,H56)</f>
        <v>0</v>
      </c>
    </row>
    <row r="58" spans="1:8" ht="15.75">
      <c r="A58" s="5"/>
      <c r="B58" s="8"/>
      <c r="C58" s="8"/>
      <c r="D58" s="8"/>
      <c r="E58" s="8"/>
      <c r="F58" s="8"/>
      <c r="G58" s="11"/>
      <c r="H58" s="13"/>
    </row>
    <row r="59" spans="1:8" ht="15.75">
      <c r="A59" s="5"/>
      <c r="B59" s="8"/>
      <c r="C59" s="8" t="s">
        <v>108</v>
      </c>
      <c r="D59" s="8"/>
      <c r="E59" s="8"/>
      <c r="F59" s="8"/>
      <c r="G59" s="11"/>
      <c r="H59" s="13"/>
    </row>
    <row r="60" spans="1:8" ht="15.75">
      <c r="A60" s="5"/>
      <c r="B60" s="8"/>
      <c r="C60" s="8" t="s">
        <v>109</v>
      </c>
      <c r="D60" s="8" t="s">
        <v>94</v>
      </c>
      <c r="E60" s="8" t="s">
        <v>94</v>
      </c>
      <c r="F60" s="8" t="s">
        <v>94</v>
      </c>
      <c r="G60" s="11" t="s">
        <v>94</v>
      </c>
      <c r="H60" s="13" t="s">
        <v>94</v>
      </c>
    </row>
    <row r="61" spans="1:8" ht="15.75">
      <c r="A61" s="5"/>
      <c r="B61" s="8"/>
      <c r="C61" s="8" t="s">
        <v>92</v>
      </c>
      <c r="D61" s="8"/>
      <c r="E61" s="8"/>
      <c r="F61" s="8"/>
      <c r="G61" s="11">
        <f>SUM(G60:G60)</f>
        <v>0</v>
      </c>
      <c r="H61" s="14">
        <f>SUM(H60:H60)</f>
        <v>0</v>
      </c>
    </row>
    <row r="62" spans="1:8" ht="15.75">
      <c r="A62" s="5"/>
      <c r="B62" s="8"/>
      <c r="C62" s="8"/>
      <c r="D62" s="8"/>
      <c r="E62" s="8"/>
      <c r="F62" s="8"/>
      <c r="G62" s="11"/>
      <c r="H62" s="13"/>
    </row>
    <row r="63" spans="1:8" ht="15.75">
      <c r="A63" s="5"/>
      <c r="B63" s="8"/>
      <c r="C63" s="8" t="s">
        <v>110</v>
      </c>
      <c r="D63" s="8" t="s">
        <v>94</v>
      </c>
      <c r="E63" s="8" t="s">
        <v>94</v>
      </c>
      <c r="F63" s="8" t="s">
        <v>94</v>
      </c>
      <c r="G63" s="11" t="s">
        <v>94</v>
      </c>
      <c r="H63" s="13" t="s">
        <v>94</v>
      </c>
    </row>
    <row r="64" spans="1:8" ht="15.75">
      <c r="A64" s="5"/>
      <c r="B64" s="8"/>
      <c r="C64" s="8" t="s">
        <v>92</v>
      </c>
      <c r="D64" s="8"/>
      <c r="E64" s="8"/>
      <c r="F64" s="8"/>
      <c r="G64" s="11">
        <f>SUM(G63:G63)</f>
        <v>0</v>
      </c>
      <c r="H64" s="14">
        <f>SUM(H63:H63)</f>
        <v>0</v>
      </c>
    </row>
    <row r="65" spans="1:8" ht="15.75">
      <c r="A65" s="5"/>
      <c r="B65" s="8"/>
      <c r="C65" s="8" t="s">
        <v>95</v>
      </c>
      <c r="D65" s="8"/>
      <c r="E65" s="8"/>
      <c r="F65" s="8"/>
      <c r="G65" s="15">
        <f>SUM(G61,G64)</f>
        <v>0</v>
      </c>
      <c r="H65" s="15">
        <f>SUM(H61,H64)</f>
        <v>0</v>
      </c>
    </row>
    <row r="66" spans="1:8" ht="15.75">
      <c r="A66" s="5"/>
      <c r="B66" s="8"/>
      <c r="C66" s="8"/>
      <c r="D66" s="8"/>
      <c r="E66" s="8"/>
      <c r="F66" s="8"/>
      <c r="G66" s="11"/>
      <c r="H66" s="13"/>
    </row>
    <row r="67" spans="1:8" ht="15.75">
      <c r="A67" s="5"/>
      <c r="B67" s="8"/>
      <c r="C67" s="8" t="s">
        <v>111</v>
      </c>
      <c r="D67" s="8"/>
      <c r="E67" s="8"/>
      <c r="F67" s="8"/>
      <c r="G67" s="11"/>
      <c r="H67" s="13"/>
    </row>
    <row r="68" spans="1:8" ht="15.75">
      <c r="A68" s="5"/>
      <c r="B68" s="8"/>
      <c r="C68" s="8" t="s">
        <v>112</v>
      </c>
      <c r="D68" s="8" t="s">
        <v>94</v>
      </c>
      <c r="E68" s="8" t="s">
        <v>94</v>
      </c>
      <c r="F68" s="8" t="s">
        <v>94</v>
      </c>
      <c r="G68" s="11" t="s">
        <v>94</v>
      </c>
      <c r="H68" s="13" t="s">
        <v>94</v>
      </c>
    </row>
    <row r="69" spans="1:8" ht="15.75">
      <c r="A69" s="5"/>
      <c r="B69" s="8"/>
      <c r="C69" s="8" t="s">
        <v>92</v>
      </c>
      <c r="D69" s="8"/>
      <c r="E69" s="8"/>
      <c r="F69" s="8"/>
      <c r="G69" s="11">
        <f>SUM(G68:G68)</f>
        <v>0</v>
      </c>
      <c r="H69" s="14">
        <f>SUM(H68:H68)</f>
        <v>0</v>
      </c>
    </row>
    <row r="70" spans="1:8" ht="15.75">
      <c r="A70" s="5"/>
      <c r="B70" s="8"/>
      <c r="C70" s="8"/>
      <c r="D70" s="8"/>
      <c r="E70" s="8"/>
      <c r="F70" s="8"/>
      <c r="G70" s="11"/>
      <c r="H70" s="13"/>
    </row>
    <row r="71" spans="1:8" ht="15.75">
      <c r="A71" s="5"/>
      <c r="B71" s="8"/>
      <c r="C71" s="8" t="s">
        <v>113</v>
      </c>
      <c r="D71" s="8"/>
      <c r="E71" s="8"/>
      <c r="F71" s="8"/>
      <c r="G71" s="11"/>
      <c r="H71" s="13"/>
    </row>
    <row r="72" spans="1:8" ht="15.75">
      <c r="A72" s="16">
        <v>23</v>
      </c>
      <c r="B72" s="17" t="s">
        <v>114</v>
      </c>
      <c r="C72" s="17" t="s">
        <v>115</v>
      </c>
      <c r="D72" s="17" t="s">
        <v>116</v>
      </c>
      <c r="E72" s="17" t="s">
        <v>18</v>
      </c>
      <c r="F72" s="17">
        <v>21.8</v>
      </c>
      <c r="G72" s="18">
        <v>2.1796099999999998</v>
      </c>
      <c r="H72" s="19">
        <v>5.7736000000000003E-2</v>
      </c>
    </row>
    <row r="73" spans="1:8" ht="15.75">
      <c r="A73" s="5"/>
      <c r="B73" s="8"/>
      <c r="C73" s="8" t="s">
        <v>92</v>
      </c>
      <c r="D73" s="8"/>
      <c r="E73" s="8"/>
      <c r="F73" s="8"/>
      <c r="G73" s="11">
        <f>SUM(G72:G72)</f>
        <v>2.1796099999999998</v>
      </c>
      <c r="H73" s="14">
        <f>SUM(H72:H72)</f>
        <v>5.7736000000000003E-2</v>
      </c>
    </row>
    <row r="74" spans="1:8" ht="15.75">
      <c r="A74" s="5"/>
      <c r="B74" s="8"/>
      <c r="C74" s="8"/>
      <c r="D74" s="8"/>
      <c r="E74" s="8"/>
      <c r="F74" s="8"/>
      <c r="G74" s="11"/>
      <c r="H74" s="13"/>
    </row>
    <row r="75" spans="1:8" ht="15.75">
      <c r="A75" s="5"/>
      <c r="B75" s="8"/>
      <c r="C75" s="8" t="s">
        <v>117</v>
      </c>
      <c r="D75" s="8"/>
      <c r="E75" s="8"/>
      <c r="F75" s="8"/>
      <c r="G75" s="11"/>
      <c r="H75" s="13"/>
    </row>
    <row r="76" spans="1:8" ht="15.75">
      <c r="A76" s="16">
        <v>24</v>
      </c>
      <c r="B76" s="17" t="s">
        <v>116</v>
      </c>
      <c r="C76" s="17" t="s">
        <v>118</v>
      </c>
      <c r="D76" s="17" t="s">
        <v>116</v>
      </c>
      <c r="E76" s="17" t="s">
        <v>18</v>
      </c>
      <c r="F76" s="17">
        <v>0</v>
      </c>
      <c r="G76" s="18">
        <v>6.5629900000000001</v>
      </c>
      <c r="H76" s="19">
        <v>0.173849</v>
      </c>
    </row>
    <row r="77" spans="1:8" ht="15.75">
      <c r="A77" s="5"/>
      <c r="B77" s="8"/>
      <c r="C77" s="8" t="s">
        <v>92</v>
      </c>
      <c r="D77" s="8"/>
      <c r="E77" s="8"/>
      <c r="F77" s="8"/>
      <c r="G77" s="11">
        <f>SUM(G76:G76)</f>
        <v>6.5629900000000001</v>
      </c>
      <c r="H77" s="14">
        <f>SUM(H76:H76)</f>
        <v>0.173849</v>
      </c>
    </row>
    <row r="78" spans="1:8" ht="15.75">
      <c r="A78" s="5"/>
      <c r="B78" s="8"/>
      <c r="C78" s="8" t="s">
        <v>95</v>
      </c>
      <c r="D78" s="8"/>
      <c r="E78" s="8"/>
      <c r="F78" s="8"/>
      <c r="G78" s="15">
        <f>SUM(G69,G73,G77)</f>
        <v>8.7425999999999995</v>
      </c>
      <c r="H78" s="15">
        <f>SUM(H69,H73,H77)</f>
        <v>0.23158500000000001</v>
      </c>
    </row>
    <row r="79" spans="1:8" ht="15.75">
      <c r="A79" s="6"/>
      <c r="B79" s="9"/>
      <c r="C79" s="9" t="s">
        <v>119</v>
      </c>
      <c r="D79" s="9"/>
      <c r="E79" s="9"/>
      <c r="F79" s="9"/>
      <c r="G79" s="15">
        <f>SUM(G38,G46,G57,G65,G78)</f>
        <v>3775.0976399999995</v>
      </c>
      <c r="H79" s="15">
        <f>SUM(H38,H46,H57,H65,H78)</f>
        <v>100.000001</v>
      </c>
    </row>
    <row r="80" spans="1:8">
      <c r="G80" s="3"/>
    </row>
    <row r="81" spans="2:6">
      <c r="B81" t="s">
        <v>517</v>
      </c>
      <c r="D81" s="22" t="s">
        <v>556</v>
      </c>
    </row>
    <row r="82" spans="2:6" ht="45">
      <c r="B82" s="23" t="s">
        <v>518</v>
      </c>
      <c r="C82" s="23" t="s">
        <v>519</v>
      </c>
      <c r="D82" s="23" t="s">
        <v>520</v>
      </c>
      <c r="E82" s="23" t="s">
        <v>521</v>
      </c>
      <c r="F82" s="23" t="s">
        <v>522</v>
      </c>
    </row>
    <row r="83" spans="2:6">
      <c r="B83" s="24"/>
      <c r="C83" s="24"/>
      <c r="D83" s="24"/>
      <c r="E83" s="24"/>
      <c r="F83" s="24"/>
    </row>
    <row r="84" spans="2:6">
      <c r="B84" s="24" t="s">
        <v>523</v>
      </c>
      <c r="C84" s="24"/>
      <c r="D84" s="24"/>
      <c r="E84" s="24"/>
      <c r="F84" s="24"/>
    </row>
    <row r="85" spans="2:6">
      <c r="B85" s="24" t="s">
        <v>524</v>
      </c>
      <c r="C85" s="24"/>
      <c r="D85" s="25"/>
      <c r="E85" s="25"/>
      <c r="F85" s="25"/>
    </row>
    <row r="86" spans="2:6">
      <c r="B86" s="24" t="s">
        <v>525</v>
      </c>
      <c r="C86" s="26"/>
    </row>
    <row r="87" spans="2:6">
      <c r="B87" s="24" t="s">
        <v>526</v>
      </c>
      <c r="C87" s="26"/>
    </row>
    <row r="88" spans="2:6">
      <c r="B88" s="24" t="s">
        <v>527</v>
      </c>
      <c r="C88" s="26"/>
    </row>
    <row r="89" spans="2:6">
      <c r="B89" s="24" t="s">
        <v>528</v>
      </c>
      <c r="C89" s="26"/>
    </row>
    <row r="90" spans="2:6">
      <c r="B90" s="24" t="s">
        <v>529</v>
      </c>
      <c r="C90" s="26"/>
    </row>
    <row r="91" spans="2:6">
      <c r="F91" s="3"/>
    </row>
    <row r="92" spans="2:6">
      <c r="B92" t="s">
        <v>530</v>
      </c>
      <c r="D92" s="22" t="s">
        <v>556</v>
      </c>
      <c r="F92" s="3"/>
    </row>
    <row r="93" spans="2:6" ht="45">
      <c r="B93" s="27" t="s">
        <v>518</v>
      </c>
      <c r="C93" s="23" t="s">
        <v>531</v>
      </c>
      <c r="D93" s="23" t="s">
        <v>532</v>
      </c>
      <c r="E93" s="23" t="s">
        <v>533</v>
      </c>
      <c r="F93" s="23" t="s">
        <v>534</v>
      </c>
    </row>
    <row r="94" spans="2:6">
      <c r="B94" s="24"/>
      <c r="C94" s="24"/>
      <c r="D94" s="28"/>
      <c r="E94" s="29"/>
      <c r="F94" s="30"/>
    </row>
    <row r="95" spans="2:6">
      <c r="B95" s="34" t="s">
        <v>535</v>
      </c>
      <c r="C95" s="35"/>
      <c r="D95" s="35"/>
      <c r="E95" s="35"/>
      <c r="F95" s="30"/>
    </row>
    <row r="96" spans="2:6">
      <c r="B96" s="36" t="s">
        <v>536</v>
      </c>
      <c r="C96" s="37"/>
      <c r="D96" s="37"/>
      <c r="E96" s="37"/>
      <c r="F96" s="38"/>
    </row>
    <row r="97" spans="2:5">
      <c r="B97" s="26" t="s">
        <v>537</v>
      </c>
      <c r="C97" s="26"/>
    </row>
    <row r="98" spans="2:5">
      <c r="B98" s="26" t="s">
        <v>538</v>
      </c>
      <c r="C98" s="26"/>
    </row>
    <row r="99" spans="2:5">
      <c r="B99" s="26" t="s">
        <v>539</v>
      </c>
      <c r="C99" s="26"/>
    </row>
    <row r="100" spans="2:5">
      <c r="B100" s="26" t="s">
        <v>540</v>
      </c>
      <c r="C100" s="26"/>
    </row>
    <row r="101" spans="2:5">
      <c r="B101" s="26" t="s">
        <v>541</v>
      </c>
      <c r="C101" s="26"/>
    </row>
    <row r="103" spans="2:5">
      <c r="B103" t="s">
        <v>542</v>
      </c>
      <c r="D103" s="22" t="s">
        <v>556</v>
      </c>
    </row>
    <row r="104" spans="2:5" ht="45">
      <c r="B104" s="23" t="s">
        <v>543</v>
      </c>
      <c r="C104" s="23" t="s">
        <v>544</v>
      </c>
      <c r="D104" s="23" t="s">
        <v>545</v>
      </c>
      <c r="E104" s="23" t="s">
        <v>546</v>
      </c>
    </row>
    <row r="105" spans="2:5">
      <c r="B105" s="24"/>
      <c r="C105" s="24"/>
      <c r="D105" s="24"/>
      <c r="E105" s="24"/>
    </row>
    <row r="106" spans="2:5">
      <c r="B106" s="39" t="s">
        <v>547</v>
      </c>
      <c r="C106" s="39"/>
      <c r="D106" s="39"/>
      <c r="E106" s="26"/>
    </row>
    <row r="107" spans="2:5">
      <c r="B107" s="26" t="s">
        <v>548</v>
      </c>
      <c r="C107" s="31"/>
      <c r="D107" s="32"/>
      <c r="E107" s="33"/>
    </row>
    <row r="108" spans="2:5">
      <c r="B108" s="24" t="s">
        <v>549</v>
      </c>
      <c r="C108" s="26"/>
    </row>
    <row r="109" spans="2:5">
      <c r="B109" s="24" t="s">
        <v>550</v>
      </c>
      <c r="C109" s="26"/>
    </row>
    <row r="110" spans="2:5">
      <c r="B110" s="24" t="s">
        <v>551</v>
      </c>
      <c r="C110" s="26"/>
    </row>
    <row r="112" spans="2:5">
      <c r="B112" t="s">
        <v>552</v>
      </c>
      <c r="D112" s="22" t="s">
        <v>556</v>
      </c>
    </row>
    <row r="113" spans="2:7" ht="30">
      <c r="B113" s="23" t="s">
        <v>543</v>
      </c>
      <c r="C113" s="23" t="s">
        <v>553</v>
      </c>
      <c r="D113" s="23" t="s">
        <v>544</v>
      </c>
      <c r="E113" s="23" t="s">
        <v>545</v>
      </c>
      <c r="F113" s="23" t="s">
        <v>546</v>
      </c>
    </row>
    <row r="114" spans="2:7">
      <c r="B114" s="24"/>
      <c r="C114" s="24"/>
      <c r="D114" s="24"/>
      <c r="E114" s="24"/>
      <c r="F114" s="24"/>
    </row>
    <row r="115" spans="2:7">
      <c r="B115" s="24" t="s">
        <v>554</v>
      </c>
      <c r="C115" s="26"/>
      <c r="D115" s="26"/>
      <c r="E115" s="26"/>
      <c r="F115" s="26"/>
    </row>
    <row r="116" spans="2:7">
      <c r="B116" s="24" t="s">
        <v>555</v>
      </c>
      <c r="C116" s="24"/>
      <c r="D116" s="24"/>
      <c r="E116" s="24"/>
      <c r="F116" s="24"/>
    </row>
    <row r="117" spans="2:7">
      <c r="B117" s="24" t="s">
        <v>549</v>
      </c>
      <c r="C117" s="26"/>
    </row>
    <row r="118" spans="2:7">
      <c r="B118" s="24" t="s">
        <v>550</v>
      </c>
      <c r="C118" s="26"/>
    </row>
    <row r="119" spans="2:7">
      <c r="B119" s="24" t="s">
        <v>551</v>
      </c>
      <c r="C119" s="26"/>
    </row>
    <row r="121" spans="2:7">
      <c r="C121" t="s">
        <v>120</v>
      </c>
      <c r="G121" s="3"/>
    </row>
    <row r="122" spans="2:7">
      <c r="G122" s="3"/>
    </row>
    <row r="123" spans="2:7">
      <c r="B123" t="s">
        <v>121</v>
      </c>
      <c r="C123" t="s">
        <v>122</v>
      </c>
      <c r="G123" s="3"/>
    </row>
    <row r="124" spans="2:7">
      <c r="B124" t="s">
        <v>123</v>
      </c>
      <c r="C124" t="s">
        <v>124</v>
      </c>
      <c r="G124" s="3"/>
    </row>
    <row r="125" spans="2:7">
      <c r="B125" t="s">
        <v>125</v>
      </c>
      <c r="C125" t="s">
        <v>126</v>
      </c>
      <c r="G125" s="3"/>
    </row>
    <row r="126" spans="2:7">
      <c r="C126" t="s">
        <v>221</v>
      </c>
      <c r="G126" s="3"/>
    </row>
    <row r="127" spans="2:7">
      <c r="C127" t="s">
        <v>222</v>
      </c>
      <c r="G127" s="3"/>
    </row>
    <row r="128" spans="2:7">
      <c r="C128" t="s">
        <v>223</v>
      </c>
      <c r="G128" s="3"/>
    </row>
    <row r="129" spans="2:7">
      <c r="C129" t="s">
        <v>224</v>
      </c>
      <c r="G129" s="3"/>
    </row>
    <row r="130" spans="2:7">
      <c r="B130" t="s">
        <v>131</v>
      </c>
      <c r="C130" t="s">
        <v>132</v>
      </c>
      <c r="G130" s="3"/>
    </row>
    <row r="131" spans="2:7">
      <c r="C131" t="s">
        <v>225</v>
      </c>
      <c r="G131" s="3"/>
    </row>
    <row r="132" spans="2:7">
      <c r="C132" t="s">
        <v>226</v>
      </c>
      <c r="G132" s="3"/>
    </row>
    <row r="133" spans="2:7">
      <c r="C133" t="s">
        <v>227</v>
      </c>
      <c r="G133" s="3"/>
    </row>
    <row r="134" spans="2:7">
      <c r="C134" t="s">
        <v>228</v>
      </c>
      <c r="G134" s="3"/>
    </row>
    <row r="135" spans="2:7">
      <c r="B135" t="s">
        <v>137</v>
      </c>
      <c r="C135" t="s">
        <v>138</v>
      </c>
      <c r="G135" s="3"/>
    </row>
    <row r="136" spans="2:7">
      <c r="C136" t="s">
        <v>139</v>
      </c>
      <c r="G136" s="3"/>
    </row>
    <row r="137" spans="2:7">
      <c r="B137" t="s">
        <v>140</v>
      </c>
      <c r="C137" t="s">
        <v>141</v>
      </c>
      <c r="G137" s="3"/>
    </row>
    <row r="138" spans="2:7">
      <c r="B138" t="s">
        <v>142</v>
      </c>
      <c r="C138" t="s">
        <v>143</v>
      </c>
      <c r="G138" s="3"/>
    </row>
    <row r="139" spans="2:7">
      <c r="B139" t="s">
        <v>144</v>
      </c>
      <c r="C139" t="s">
        <v>560</v>
      </c>
      <c r="G139" s="3"/>
    </row>
    <row r="140" spans="2:7">
      <c r="B140" t="s">
        <v>145</v>
      </c>
      <c r="C140" t="s">
        <v>146</v>
      </c>
      <c r="G140" s="3"/>
    </row>
  </sheetData>
  <sheetProtection selectLockedCells="1"/>
  <mergeCells count="3">
    <mergeCell ref="B95:E95"/>
    <mergeCell ref="B96:F96"/>
    <mergeCell ref="B106:D10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229</v>
      </c>
    </row>
    <row r="3" spans="1:8">
      <c r="C3" t="s">
        <v>2</v>
      </c>
    </row>
    <row r="5" spans="1:8">
      <c r="C5" t="s">
        <v>230</v>
      </c>
    </row>
    <row r="6" spans="1:8">
      <c r="C6" t="s">
        <v>231</v>
      </c>
    </row>
    <row r="7" spans="1:8">
      <c r="C7" t="s">
        <v>232</v>
      </c>
    </row>
    <row r="8" spans="1:8">
      <c r="C8" t="s">
        <v>233</v>
      </c>
    </row>
    <row r="9" spans="1:8">
      <c r="C9" t="s">
        <v>234</v>
      </c>
    </row>
    <row r="10" spans="1:8">
      <c r="C10" t="s">
        <v>235</v>
      </c>
    </row>
    <row r="11" spans="1:8" ht="15.75">
      <c r="A11" s="4" t="s">
        <v>6</v>
      </c>
      <c r="B11" s="7" t="s">
        <v>7</v>
      </c>
      <c r="C11" s="7" t="s">
        <v>8</v>
      </c>
      <c r="D11" s="7" t="s">
        <v>9</v>
      </c>
      <c r="E11" s="7" t="s">
        <v>10</v>
      </c>
      <c r="F11" s="7" t="s">
        <v>11</v>
      </c>
      <c r="G11" s="10" t="s">
        <v>12</v>
      </c>
      <c r="H11" s="12" t="s">
        <v>13</v>
      </c>
    </row>
    <row r="12" spans="1:8" ht="15.75">
      <c r="A12" s="5"/>
      <c r="B12" s="8"/>
      <c r="C12" s="8"/>
      <c r="D12" s="8"/>
      <c r="E12" s="8"/>
      <c r="F12" s="8"/>
      <c r="G12" s="11"/>
      <c r="H12" s="13"/>
    </row>
    <row r="13" spans="1:8" ht="15.75">
      <c r="A13" s="5"/>
      <c r="B13" s="8"/>
      <c r="C13" s="8" t="s">
        <v>14</v>
      </c>
      <c r="D13" s="8"/>
      <c r="E13" s="8"/>
      <c r="F13" s="8"/>
      <c r="G13" s="11"/>
      <c r="H13" s="13"/>
    </row>
    <row r="14" spans="1:8" ht="15.75">
      <c r="A14" s="5"/>
      <c r="B14" s="8"/>
      <c r="C14" s="8" t="s">
        <v>15</v>
      </c>
      <c r="D14" s="8"/>
      <c r="E14" s="8"/>
      <c r="F14" s="8"/>
      <c r="G14" s="11"/>
      <c r="H14" s="13"/>
    </row>
    <row r="15" spans="1:8" ht="15.75">
      <c r="A15" s="16">
        <v>1</v>
      </c>
      <c r="B15" s="17" t="s">
        <v>16</v>
      </c>
      <c r="C15" s="17" t="s">
        <v>17</v>
      </c>
      <c r="D15" s="17" t="s">
        <v>18</v>
      </c>
      <c r="E15" s="17" t="s">
        <v>19</v>
      </c>
      <c r="F15" s="17">
        <v>15400</v>
      </c>
      <c r="G15" s="18">
        <v>272.0641</v>
      </c>
      <c r="H15" s="19">
        <v>9.7293140000000005</v>
      </c>
    </row>
    <row r="16" spans="1:8" ht="15.75">
      <c r="A16" s="16">
        <v>2</v>
      </c>
      <c r="B16" s="17" t="s">
        <v>46</v>
      </c>
      <c r="C16" s="17" t="s">
        <v>47</v>
      </c>
      <c r="D16" s="17" t="s">
        <v>18</v>
      </c>
      <c r="E16" s="17" t="s">
        <v>25</v>
      </c>
      <c r="F16" s="17">
        <v>29100</v>
      </c>
      <c r="G16" s="18">
        <v>233.39654999999999</v>
      </c>
      <c r="H16" s="19">
        <v>8.3465199999999999</v>
      </c>
    </row>
    <row r="17" spans="1:8" ht="15.75">
      <c r="A17" s="16">
        <v>3</v>
      </c>
      <c r="B17" s="17" t="s">
        <v>39</v>
      </c>
      <c r="C17" s="17" t="s">
        <v>40</v>
      </c>
      <c r="D17" s="17" t="s">
        <v>18</v>
      </c>
      <c r="E17" s="17" t="s">
        <v>41</v>
      </c>
      <c r="F17" s="17">
        <v>32000</v>
      </c>
      <c r="G17" s="18">
        <v>221.76</v>
      </c>
      <c r="H17" s="19">
        <v>7.9303840000000001</v>
      </c>
    </row>
    <row r="18" spans="1:8" ht="15.75">
      <c r="A18" s="16">
        <v>4</v>
      </c>
      <c r="B18" s="17" t="s">
        <v>32</v>
      </c>
      <c r="C18" s="17" t="s">
        <v>33</v>
      </c>
      <c r="D18" s="17" t="s">
        <v>18</v>
      </c>
      <c r="E18" s="17" t="s">
        <v>25</v>
      </c>
      <c r="F18" s="17">
        <v>12800</v>
      </c>
      <c r="G18" s="18">
        <v>202.60480000000001</v>
      </c>
      <c r="H18" s="19">
        <v>7.2453729999999998</v>
      </c>
    </row>
    <row r="19" spans="1:8" ht="15.75">
      <c r="A19" s="16">
        <v>5</v>
      </c>
      <c r="B19" s="17" t="s">
        <v>29</v>
      </c>
      <c r="C19" s="17" t="s">
        <v>30</v>
      </c>
      <c r="D19" s="17" t="s">
        <v>18</v>
      </c>
      <c r="E19" s="17" t="s">
        <v>31</v>
      </c>
      <c r="F19" s="17">
        <v>7500</v>
      </c>
      <c r="G19" s="18">
        <v>190.21875</v>
      </c>
      <c r="H19" s="19">
        <v>6.8024339999999999</v>
      </c>
    </row>
    <row r="20" spans="1:8" ht="15.75">
      <c r="A20" s="16">
        <v>6</v>
      </c>
      <c r="B20" s="17" t="s">
        <v>44</v>
      </c>
      <c r="C20" s="17" t="s">
        <v>45</v>
      </c>
      <c r="D20" s="17" t="s">
        <v>18</v>
      </c>
      <c r="E20" s="17" t="s">
        <v>38</v>
      </c>
      <c r="F20" s="17">
        <v>41250</v>
      </c>
      <c r="G20" s="18">
        <v>175.76625000000001</v>
      </c>
      <c r="H20" s="19">
        <v>6.285596</v>
      </c>
    </row>
    <row r="21" spans="1:8" ht="15.75">
      <c r="A21" s="16">
        <v>7</v>
      </c>
      <c r="B21" s="17" t="s">
        <v>154</v>
      </c>
      <c r="C21" s="17" t="s">
        <v>155</v>
      </c>
      <c r="D21" s="17" t="s">
        <v>18</v>
      </c>
      <c r="E21" s="17" t="s">
        <v>156</v>
      </c>
      <c r="F21" s="17">
        <v>3950</v>
      </c>
      <c r="G21" s="18">
        <v>174.76775000000001</v>
      </c>
      <c r="H21" s="19">
        <v>6.2498889999999996</v>
      </c>
    </row>
    <row r="22" spans="1:8" ht="15.75">
      <c r="A22" s="16">
        <v>8</v>
      </c>
      <c r="B22" s="17" t="s">
        <v>42</v>
      </c>
      <c r="C22" s="17" t="s">
        <v>43</v>
      </c>
      <c r="D22" s="17" t="s">
        <v>18</v>
      </c>
      <c r="E22" s="17" t="s">
        <v>22</v>
      </c>
      <c r="F22" s="17">
        <v>4750</v>
      </c>
      <c r="G22" s="18">
        <v>174.59813</v>
      </c>
      <c r="H22" s="19">
        <v>6.2438229999999999</v>
      </c>
    </row>
    <row r="23" spans="1:8" ht="15.75">
      <c r="A23" s="16">
        <v>9</v>
      </c>
      <c r="B23" s="17" t="s">
        <v>66</v>
      </c>
      <c r="C23" s="17" t="s">
        <v>67</v>
      </c>
      <c r="D23" s="17" t="s">
        <v>18</v>
      </c>
      <c r="E23" s="17" t="s">
        <v>68</v>
      </c>
      <c r="F23" s="17">
        <v>10850</v>
      </c>
      <c r="G23" s="18">
        <v>170.2799</v>
      </c>
      <c r="H23" s="19">
        <v>6.0893980000000001</v>
      </c>
    </row>
    <row r="24" spans="1:8" ht="15.75">
      <c r="A24" s="16">
        <v>10</v>
      </c>
      <c r="B24" s="17" t="s">
        <v>236</v>
      </c>
      <c r="C24" s="17" t="s">
        <v>237</v>
      </c>
      <c r="D24" s="17" t="s">
        <v>18</v>
      </c>
      <c r="E24" s="17" t="s">
        <v>159</v>
      </c>
      <c r="F24" s="17">
        <v>12250</v>
      </c>
      <c r="G24" s="18">
        <v>162.20837</v>
      </c>
      <c r="H24" s="19">
        <v>5.8007520000000001</v>
      </c>
    </row>
    <row r="25" spans="1:8" ht="15.75">
      <c r="A25" s="16">
        <v>11</v>
      </c>
      <c r="B25" s="17" t="s">
        <v>74</v>
      </c>
      <c r="C25" s="17" t="s">
        <v>75</v>
      </c>
      <c r="D25" s="17" t="s">
        <v>18</v>
      </c>
      <c r="E25" s="17" t="s">
        <v>25</v>
      </c>
      <c r="F25" s="17">
        <v>306500</v>
      </c>
      <c r="G25" s="18">
        <v>141.44974999999999</v>
      </c>
      <c r="H25" s="19">
        <v>5.0583999999999998</v>
      </c>
    </row>
    <row r="26" spans="1:8" ht="15.75">
      <c r="A26" s="16">
        <v>12</v>
      </c>
      <c r="B26" s="17" t="s">
        <v>55</v>
      </c>
      <c r="C26" s="17" t="s">
        <v>56</v>
      </c>
      <c r="D26" s="17" t="s">
        <v>18</v>
      </c>
      <c r="E26" s="17" t="s">
        <v>38</v>
      </c>
      <c r="F26" s="17">
        <v>13056</v>
      </c>
      <c r="G26" s="18">
        <v>138.94194999999999</v>
      </c>
      <c r="H26" s="19">
        <v>4.9687190000000001</v>
      </c>
    </row>
    <row r="27" spans="1:8" ht="15.75">
      <c r="A27" s="16">
        <v>13</v>
      </c>
      <c r="B27" s="17" t="s">
        <v>53</v>
      </c>
      <c r="C27" s="17" t="s">
        <v>54</v>
      </c>
      <c r="D27" s="17" t="s">
        <v>18</v>
      </c>
      <c r="E27" s="17" t="s">
        <v>41</v>
      </c>
      <c r="F27" s="17">
        <v>19250</v>
      </c>
      <c r="G27" s="18">
        <v>126.10675000000001</v>
      </c>
      <c r="H27" s="19">
        <v>4.5097170000000002</v>
      </c>
    </row>
    <row r="28" spans="1:8" ht="15.75">
      <c r="A28" s="16">
        <v>14</v>
      </c>
      <c r="B28" s="17" t="s">
        <v>57</v>
      </c>
      <c r="C28" s="17" t="s">
        <v>58</v>
      </c>
      <c r="D28" s="17" t="s">
        <v>18</v>
      </c>
      <c r="E28" s="17" t="s">
        <v>59</v>
      </c>
      <c r="F28" s="17">
        <v>5340</v>
      </c>
      <c r="G28" s="18">
        <v>123.06297000000001</v>
      </c>
      <c r="H28" s="19">
        <v>4.4008690000000001</v>
      </c>
    </row>
    <row r="29" spans="1:8" ht="15.75">
      <c r="A29" s="16">
        <v>15</v>
      </c>
      <c r="B29" s="17" t="s">
        <v>89</v>
      </c>
      <c r="C29" s="17" t="s">
        <v>90</v>
      </c>
      <c r="D29" s="17" t="s">
        <v>18</v>
      </c>
      <c r="E29" s="17" t="s">
        <v>91</v>
      </c>
      <c r="F29" s="17">
        <v>16150</v>
      </c>
      <c r="G29" s="18">
        <v>110.68403000000001</v>
      </c>
      <c r="H29" s="19">
        <v>3.9581840000000001</v>
      </c>
    </row>
    <row r="30" spans="1:8" ht="15.75">
      <c r="A30" s="16">
        <v>16</v>
      </c>
      <c r="B30" s="17" t="s">
        <v>184</v>
      </c>
      <c r="C30" s="17" t="s">
        <v>185</v>
      </c>
      <c r="D30" s="17" t="s">
        <v>18</v>
      </c>
      <c r="E30" s="17" t="s">
        <v>159</v>
      </c>
      <c r="F30" s="17">
        <v>3500</v>
      </c>
      <c r="G30" s="18">
        <v>91.061250000000001</v>
      </c>
      <c r="H30" s="19">
        <v>3.2564510000000002</v>
      </c>
    </row>
    <row r="31" spans="1:8" ht="15.75">
      <c r="A31" s="16">
        <v>17</v>
      </c>
      <c r="B31" s="17" t="s">
        <v>69</v>
      </c>
      <c r="C31" s="17" t="s">
        <v>70</v>
      </c>
      <c r="D31" s="17" t="s">
        <v>18</v>
      </c>
      <c r="E31" s="17" t="s">
        <v>25</v>
      </c>
      <c r="F31" s="17">
        <v>80000</v>
      </c>
      <c r="G31" s="18">
        <v>78</v>
      </c>
      <c r="H31" s="19">
        <v>2.7893669999999999</v>
      </c>
    </row>
    <row r="32" spans="1:8" ht="15.75">
      <c r="A32" s="16">
        <v>18</v>
      </c>
      <c r="B32" s="17" t="s">
        <v>238</v>
      </c>
      <c r="C32" s="17" t="s">
        <v>239</v>
      </c>
      <c r="D32" s="17" t="s">
        <v>18</v>
      </c>
      <c r="E32" s="17" t="s">
        <v>91</v>
      </c>
      <c r="F32" s="17">
        <v>200</v>
      </c>
      <c r="G32" s="18">
        <v>2.6147999999999998</v>
      </c>
      <c r="H32" s="19">
        <v>9.3507999999999994E-2</v>
      </c>
    </row>
    <row r="33" spans="1:8" ht="15.75">
      <c r="A33" s="5"/>
      <c r="B33" s="8"/>
      <c r="C33" s="8" t="s">
        <v>92</v>
      </c>
      <c r="D33" s="8"/>
      <c r="E33" s="8"/>
      <c r="F33" s="8"/>
      <c r="G33" s="11">
        <f>SUM(G15:G32)</f>
        <v>2789.5860999999995</v>
      </c>
      <c r="H33" s="14">
        <f>SUM(H15:H32)</f>
        <v>99.758697999999981</v>
      </c>
    </row>
    <row r="34" spans="1:8" ht="15.75">
      <c r="A34" s="5"/>
      <c r="B34" s="8"/>
      <c r="C34" s="8"/>
      <c r="D34" s="8"/>
      <c r="E34" s="8"/>
      <c r="F34" s="8"/>
      <c r="G34" s="11"/>
      <c r="H34" s="13"/>
    </row>
    <row r="35" spans="1:8" ht="15.75">
      <c r="A35" s="5"/>
      <c r="B35" s="8"/>
      <c r="C35" s="8" t="s">
        <v>93</v>
      </c>
      <c r="D35" s="8" t="s">
        <v>94</v>
      </c>
      <c r="E35" s="8" t="s">
        <v>94</v>
      </c>
      <c r="F35" s="8" t="s">
        <v>94</v>
      </c>
      <c r="G35" s="11" t="s">
        <v>94</v>
      </c>
      <c r="H35" s="13" t="s">
        <v>94</v>
      </c>
    </row>
    <row r="36" spans="1:8" ht="15.75">
      <c r="A36" s="5"/>
      <c r="B36" s="8"/>
      <c r="C36" s="8" t="s">
        <v>92</v>
      </c>
      <c r="D36" s="8"/>
      <c r="E36" s="8"/>
      <c r="F36" s="8"/>
      <c r="G36" s="11">
        <f>SUM(G35:G35)</f>
        <v>0</v>
      </c>
      <c r="H36" s="14">
        <f>SUM(H35:H35)</f>
        <v>0</v>
      </c>
    </row>
    <row r="37" spans="1:8" ht="15.75">
      <c r="A37" s="5"/>
      <c r="B37" s="8"/>
      <c r="C37" s="8" t="s">
        <v>95</v>
      </c>
      <c r="D37" s="8"/>
      <c r="E37" s="8"/>
      <c r="F37" s="8"/>
      <c r="G37" s="15">
        <f>SUM(G33,G36)</f>
        <v>2789.5860999999995</v>
      </c>
      <c r="H37" s="15">
        <f>SUM(H33,H36)</f>
        <v>99.758697999999981</v>
      </c>
    </row>
    <row r="38" spans="1:8" ht="15.75">
      <c r="A38" s="5"/>
      <c r="B38" s="8"/>
      <c r="C38" s="8"/>
      <c r="D38" s="8"/>
      <c r="E38" s="8"/>
      <c r="F38" s="8"/>
      <c r="G38" s="11"/>
      <c r="H38" s="13"/>
    </row>
    <row r="39" spans="1:8" ht="15.75">
      <c r="A39" s="5"/>
      <c r="B39" s="8"/>
      <c r="C39" s="8" t="s">
        <v>96</v>
      </c>
      <c r="D39" s="8"/>
      <c r="E39" s="8"/>
      <c r="F39" s="8"/>
      <c r="G39" s="11"/>
      <c r="H39" s="13"/>
    </row>
    <row r="40" spans="1:8" ht="15.75">
      <c r="A40" s="5"/>
      <c r="B40" s="8"/>
      <c r="C40" s="8" t="s">
        <v>97</v>
      </c>
      <c r="D40" s="8" t="s">
        <v>94</v>
      </c>
      <c r="E40" s="8" t="s">
        <v>94</v>
      </c>
      <c r="F40" s="8" t="s">
        <v>94</v>
      </c>
      <c r="G40" s="11" t="s">
        <v>94</v>
      </c>
      <c r="H40" s="13" t="s">
        <v>94</v>
      </c>
    </row>
    <row r="41" spans="1:8" ht="15.75">
      <c r="A41" s="5"/>
      <c r="B41" s="8"/>
      <c r="C41" s="8" t="s">
        <v>92</v>
      </c>
      <c r="D41" s="8"/>
      <c r="E41" s="8"/>
      <c r="F41" s="8"/>
      <c r="G41" s="11">
        <f>SUM(G40:G40)</f>
        <v>0</v>
      </c>
      <c r="H41" s="14">
        <f>SUM(H40:H40)</f>
        <v>0</v>
      </c>
    </row>
    <row r="42" spans="1:8" ht="15.75">
      <c r="A42" s="5"/>
      <c r="B42" s="8"/>
      <c r="C42" s="8"/>
      <c r="D42" s="8"/>
      <c r="E42" s="8"/>
      <c r="F42" s="8"/>
      <c r="G42" s="11"/>
      <c r="H42" s="13"/>
    </row>
    <row r="43" spans="1:8" ht="15.75">
      <c r="A43" s="5"/>
      <c r="B43" s="8"/>
      <c r="C43" s="8" t="s">
        <v>98</v>
      </c>
      <c r="D43" s="8" t="s">
        <v>94</v>
      </c>
      <c r="E43" s="8" t="s">
        <v>94</v>
      </c>
      <c r="F43" s="8" t="s">
        <v>94</v>
      </c>
      <c r="G43" s="11" t="s">
        <v>94</v>
      </c>
      <c r="H43" s="13" t="s">
        <v>94</v>
      </c>
    </row>
    <row r="44" spans="1:8" ht="15.75">
      <c r="A44" s="5"/>
      <c r="B44" s="8"/>
      <c r="C44" s="8" t="s">
        <v>92</v>
      </c>
      <c r="D44" s="8"/>
      <c r="E44" s="8"/>
      <c r="F44" s="8"/>
      <c r="G44" s="11">
        <f>SUM(G43:G43)</f>
        <v>0</v>
      </c>
      <c r="H44" s="14">
        <f>SUM(H43:H43)</f>
        <v>0</v>
      </c>
    </row>
    <row r="45" spans="1:8" ht="15.75">
      <c r="A45" s="5"/>
      <c r="B45" s="8"/>
      <c r="C45" s="8" t="s">
        <v>95</v>
      </c>
      <c r="D45" s="8"/>
      <c r="E45" s="8"/>
      <c r="F45" s="8"/>
      <c r="G45" s="15">
        <f>SUM(G41,G44)</f>
        <v>0</v>
      </c>
      <c r="H45" s="15">
        <f>SUM(H41,H44)</f>
        <v>0</v>
      </c>
    </row>
    <row r="46" spans="1:8" ht="15.75">
      <c r="A46" s="5"/>
      <c r="B46" s="8"/>
      <c r="C46" s="8"/>
      <c r="D46" s="8"/>
      <c r="E46" s="8"/>
      <c r="F46" s="8"/>
      <c r="G46" s="11"/>
      <c r="H46" s="13"/>
    </row>
    <row r="47" spans="1:8" ht="15.75">
      <c r="A47" s="5"/>
      <c r="B47" s="8"/>
      <c r="C47" s="8" t="s">
        <v>99</v>
      </c>
      <c r="D47" s="8"/>
      <c r="E47" s="8"/>
      <c r="F47" s="8"/>
      <c r="G47" s="11"/>
      <c r="H47" s="13"/>
    </row>
    <row r="48" spans="1:8" ht="15.75">
      <c r="A48" s="5"/>
      <c r="B48" s="8"/>
      <c r="C48" s="8" t="s">
        <v>100</v>
      </c>
      <c r="D48" s="8" t="s">
        <v>94</v>
      </c>
      <c r="E48" s="8" t="s">
        <v>94</v>
      </c>
      <c r="F48" s="8" t="s">
        <v>94</v>
      </c>
      <c r="G48" s="11" t="s">
        <v>94</v>
      </c>
      <c r="H48" s="13" t="s">
        <v>94</v>
      </c>
    </row>
    <row r="49" spans="1:8" ht="15.75">
      <c r="A49" s="5"/>
      <c r="B49" s="8"/>
      <c r="C49" s="8" t="s">
        <v>92</v>
      </c>
      <c r="D49" s="8"/>
      <c r="E49" s="8"/>
      <c r="F49" s="8"/>
      <c r="G49" s="11">
        <f>SUM(G48:G48)</f>
        <v>0</v>
      </c>
      <c r="H49" s="14">
        <f>SUM(H48:H48)</f>
        <v>0</v>
      </c>
    </row>
    <row r="50" spans="1:8" ht="15.75">
      <c r="A50" s="5"/>
      <c r="B50" s="8"/>
      <c r="C50" s="8"/>
      <c r="D50" s="8"/>
      <c r="E50" s="8"/>
      <c r="F50" s="8"/>
      <c r="G50" s="11"/>
      <c r="H50" s="13"/>
    </row>
    <row r="51" spans="1:8" ht="15.75">
      <c r="A51" s="5"/>
      <c r="B51" s="8"/>
      <c r="C51" s="8" t="s">
        <v>106</v>
      </c>
      <c r="D51" s="8" t="s">
        <v>94</v>
      </c>
      <c r="E51" s="8" t="s">
        <v>94</v>
      </c>
      <c r="F51" s="8" t="s">
        <v>94</v>
      </c>
      <c r="G51" s="11" t="s">
        <v>94</v>
      </c>
      <c r="H51" s="13" t="s">
        <v>94</v>
      </c>
    </row>
    <row r="52" spans="1:8" ht="15.75">
      <c r="A52" s="5"/>
      <c r="B52" s="8"/>
      <c r="C52" s="8" t="s">
        <v>92</v>
      </c>
      <c r="D52" s="8"/>
      <c r="E52" s="8"/>
      <c r="F52" s="8"/>
      <c r="G52" s="11">
        <f>SUM(G51:G51)</f>
        <v>0</v>
      </c>
      <c r="H52" s="14">
        <f>SUM(H51:H51)</f>
        <v>0</v>
      </c>
    </row>
    <row r="53" spans="1:8" ht="15.75">
      <c r="A53" s="5"/>
      <c r="B53" s="8"/>
      <c r="C53" s="8"/>
      <c r="D53" s="8"/>
      <c r="E53" s="8"/>
      <c r="F53" s="8"/>
      <c r="G53" s="11"/>
      <c r="H53" s="13"/>
    </row>
    <row r="54" spans="1:8" ht="15.75">
      <c r="A54" s="5"/>
      <c r="B54" s="8"/>
      <c r="C54" s="8" t="s">
        <v>107</v>
      </c>
      <c r="D54" s="8" t="s">
        <v>94</v>
      </c>
      <c r="E54" s="8" t="s">
        <v>94</v>
      </c>
      <c r="F54" s="8" t="s">
        <v>94</v>
      </c>
      <c r="G54" s="11" t="s">
        <v>94</v>
      </c>
      <c r="H54" s="13" t="s">
        <v>94</v>
      </c>
    </row>
    <row r="55" spans="1:8" ht="15.75">
      <c r="A55" s="5"/>
      <c r="B55" s="8"/>
      <c r="C55" s="8" t="s">
        <v>92</v>
      </c>
      <c r="D55" s="8"/>
      <c r="E55" s="8"/>
      <c r="F55" s="8"/>
      <c r="G55" s="11">
        <f>SUM(G54:G54)</f>
        <v>0</v>
      </c>
      <c r="H55" s="14">
        <f>SUM(H54:H54)</f>
        <v>0</v>
      </c>
    </row>
    <row r="56" spans="1:8" ht="15.75">
      <c r="A56" s="5"/>
      <c r="B56" s="8"/>
      <c r="C56" s="8" t="s">
        <v>95</v>
      </c>
      <c r="D56" s="8"/>
      <c r="E56" s="8"/>
      <c r="F56" s="8"/>
      <c r="G56" s="15">
        <f>SUM(G49,G52,G55)</f>
        <v>0</v>
      </c>
      <c r="H56" s="15">
        <f>SUM(H49,H52,H55)</f>
        <v>0</v>
      </c>
    </row>
    <row r="57" spans="1:8" ht="15.75">
      <c r="A57" s="5"/>
      <c r="B57" s="8"/>
      <c r="C57" s="8"/>
      <c r="D57" s="8"/>
      <c r="E57" s="8"/>
      <c r="F57" s="8"/>
      <c r="G57" s="11"/>
      <c r="H57" s="13"/>
    </row>
    <row r="58" spans="1:8" ht="15.75">
      <c r="A58" s="5"/>
      <c r="B58" s="8"/>
      <c r="C58" s="8" t="s">
        <v>108</v>
      </c>
      <c r="D58" s="8"/>
      <c r="E58" s="8"/>
      <c r="F58" s="8"/>
      <c r="G58" s="11"/>
      <c r="H58" s="13"/>
    </row>
    <row r="59" spans="1:8" ht="15.75">
      <c r="A59" s="5"/>
      <c r="B59" s="8"/>
      <c r="C59" s="8" t="s">
        <v>109</v>
      </c>
      <c r="D59" s="8" t="s">
        <v>94</v>
      </c>
      <c r="E59" s="8" t="s">
        <v>94</v>
      </c>
      <c r="F59" s="8" t="s">
        <v>94</v>
      </c>
      <c r="G59" s="11" t="s">
        <v>94</v>
      </c>
      <c r="H59" s="13" t="s">
        <v>94</v>
      </c>
    </row>
    <row r="60" spans="1:8" ht="15.75">
      <c r="A60" s="5"/>
      <c r="B60" s="8"/>
      <c r="C60" s="8" t="s">
        <v>92</v>
      </c>
      <c r="D60" s="8"/>
      <c r="E60" s="8"/>
      <c r="F60" s="8"/>
      <c r="G60" s="11">
        <f>SUM(G59:G59)</f>
        <v>0</v>
      </c>
      <c r="H60" s="14">
        <f>SUM(H59:H59)</f>
        <v>0</v>
      </c>
    </row>
    <row r="61" spans="1:8" ht="15.75">
      <c r="A61" s="5"/>
      <c r="B61" s="8"/>
      <c r="C61" s="8"/>
      <c r="D61" s="8"/>
      <c r="E61" s="8"/>
      <c r="F61" s="8"/>
      <c r="G61" s="11"/>
      <c r="H61" s="13"/>
    </row>
    <row r="62" spans="1:8" ht="15.75">
      <c r="A62" s="5"/>
      <c r="B62" s="8"/>
      <c r="C62" s="8" t="s">
        <v>110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 t="s">
        <v>95</v>
      </c>
      <c r="D64" s="8"/>
      <c r="E64" s="8"/>
      <c r="F64" s="8"/>
      <c r="G64" s="15">
        <f>SUM(G60,G63)</f>
        <v>0</v>
      </c>
      <c r="H64" s="15">
        <f>SUM(H60,H63)</f>
        <v>0</v>
      </c>
    </row>
    <row r="65" spans="1:8" ht="15.75">
      <c r="A65" s="5"/>
      <c r="B65" s="8"/>
      <c r="C65" s="8"/>
      <c r="D65" s="8"/>
      <c r="E65" s="8"/>
      <c r="F65" s="8"/>
      <c r="G65" s="11"/>
      <c r="H65" s="13"/>
    </row>
    <row r="66" spans="1:8" ht="15.75">
      <c r="A66" s="5"/>
      <c r="B66" s="8"/>
      <c r="C66" s="8" t="s">
        <v>111</v>
      </c>
      <c r="D66" s="8"/>
      <c r="E66" s="8"/>
      <c r="F66" s="8"/>
      <c r="G66" s="11"/>
      <c r="H66" s="13"/>
    </row>
    <row r="67" spans="1:8" ht="15.75">
      <c r="A67" s="5"/>
      <c r="B67" s="8"/>
      <c r="C67" s="8" t="s">
        <v>112</v>
      </c>
      <c r="D67" s="8" t="s">
        <v>94</v>
      </c>
      <c r="E67" s="8" t="s">
        <v>94</v>
      </c>
      <c r="F67" s="8" t="s">
        <v>94</v>
      </c>
      <c r="G67" s="11" t="s">
        <v>94</v>
      </c>
      <c r="H67" s="13" t="s">
        <v>94</v>
      </c>
    </row>
    <row r="68" spans="1:8" ht="15.75">
      <c r="A68" s="5"/>
      <c r="B68" s="8"/>
      <c r="C68" s="8" t="s">
        <v>92</v>
      </c>
      <c r="D68" s="8"/>
      <c r="E68" s="8"/>
      <c r="F68" s="8"/>
      <c r="G68" s="11">
        <f>SUM(G67:G67)</f>
        <v>0</v>
      </c>
      <c r="H68" s="14">
        <f>SUM(H67:H67)</f>
        <v>0</v>
      </c>
    </row>
    <row r="69" spans="1:8" ht="15.75">
      <c r="A69" s="5"/>
      <c r="B69" s="8"/>
      <c r="C69" s="8"/>
      <c r="D69" s="8"/>
      <c r="E69" s="8"/>
      <c r="F69" s="8"/>
      <c r="G69" s="11"/>
      <c r="H69" s="13"/>
    </row>
    <row r="70" spans="1:8" ht="15.75">
      <c r="A70" s="5"/>
      <c r="B70" s="8"/>
      <c r="C70" s="8" t="s">
        <v>113</v>
      </c>
      <c r="D70" s="8"/>
      <c r="E70" s="8"/>
      <c r="F70" s="8"/>
      <c r="G70" s="11"/>
      <c r="H70" s="13"/>
    </row>
    <row r="71" spans="1:8" ht="15.75">
      <c r="A71" s="16">
        <v>19</v>
      </c>
      <c r="B71" s="17" t="s">
        <v>114</v>
      </c>
      <c r="C71" s="17" t="s">
        <v>115</v>
      </c>
      <c r="D71" s="17" t="s">
        <v>116</v>
      </c>
      <c r="E71" s="17" t="s">
        <v>18</v>
      </c>
      <c r="F71" s="17">
        <v>0.1</v>
      </c>
      <c r="G71" s="18">
        <v>0.01</v>
      </c>
      <c r="H71" s="19">
        <v>3.5799999999999997E-4</v>
      </c>
    </row>
    <row r="72" spans="1:8" ht="15.75">
      <c r="A72" s="5"/>
      <c r="B72" s="8"/>
      <c r="C72" s="8" t="s">
        <v>92</v>
      </c>
      <c r="D72" s="8"/>
      <c r="E72" s="8"/>
      <c r="F72" s="8"/>
      <c r="G72" s="11">
        <f>SUM(G71:G71)</f>
        <v>0.01</v>
      </c>
      <c r="H72" s="14">
        <f>SUM(H71:H71)</f>
        <v>3.5799999999999997E-4</v>
      </c>
    </row>
    <row r="73" spans="1:8" ht="15.75">
      <c r="A73" s="5"/>
      <c r="B73" s="8"/>
      <c r="C73" s="8"/>
      <c r="D73" s="8"/>
      <c r="E73" s="8"/>
      <c r="F73" s="8"/>
      <c r="G73" s="11"/>
      <c r="H73" s="13"/>
    </row>
    <row r="74" spans="1:8" ht="15.75">
      <c r="A74" s="5"/>
      <c r="B74" s="8"/>
      <c r="C74" s="8" t="s">
        <v>117</v>
      </c>
      <c r="D74" s="8"/>
      <c r="E74" s="8"/>
      <c r="F74" s="8"/>
      <c r="G74" s="11"/>
      <c r="H74" s="13"/>
    </row>
    <row r="75" spans="1:8" ht="15.75">
      <c r="A75" s="16">
        <v>20</v>
      </c>
      <c r="B75" s="17" t="s">
        <v>116</v>
      </c>
      <c r="C75" s="17" t="s">
        <v>118</v>
      </c>
      <c r="D75" s="17" t="s">
        <v>116</v>
      </c>
      <c r="E75" s="17" t="s">
        <v>18</v>
      </c>
      <c r="F75" s="17">
        <v>0</v>
      </c>
      <c r="G75" s="18">
        <v>6.7375999999999996</v>
      </c>
      <c r="H75" s="19">
        <v>0.24094399999999999</v>
      </c>
    </row>
    <row r="76" spans="1:8" ht="15.75">
      <c r="A76" s="5"/>
      <c r="B76" s="8"/>
      <c r="C76" s="8" t="s">
        <v>92</v>
      </c>
      <c r="D76" s="8"/>
      <c r="E76" s="8"/>
      <c r="F76" s="8"/>
      <c r="G76" s="11">
        <f>SUM(G75:G75)</f>
        <v>6.7375999999999996</v>
      </c>
      <c r="H76" s="14">
        <f>SUM(H75:H75)</f>
        <v>0.24094399999999999</v>
      </c>
    </row>
    <row r="77" spans="1:8" ht="15.75">
      <c r="A77" s="5"/>
      <c r="B77" s="8"/>
      <c r="C77" s="8" t="s">
        <v>95</v>
      </c>
      <c r="D77" s="8"/>
      <c r="E77" s="8"/>
      <c r="F77" s="8"/>
      <c r="G77" s="15">
        <f>SUM(G68,G72,G76)</f>
        <v>6.7475999999999994</v>
      </c>
      <c r="H77" s="15">
        <f>SUM(H68,H72,H76)</f>
        <v>0.24130199999999999</v>
      </c>
    </row>
    <row r="78" spans="1:8" ht="15.75">
      <c r="A78" s="6"/>
      <c r="B78" s="9"/>
      <c r="C78" s="9" t="s">
        <v>119</v>
      </c>
      <c r="D78" s="9"/>
      <c r="E78" s="9"/>
      <c r="F78" s="9"/>
      <c r="G78" s="15">
        <f>SUM(G37,G45,G56,G64,G77)</f>
        <v>2796.3336999999997</v>
      </c>
      <c r="H78" s="15">
        <f>SUM(H37,H45,H56,H64,H77)</f>
        <v>99.999999999999986</v>
      </c>
    </row>
    <row r="79" spans="1:8">
      <c r="G79" s="3"/>
    </row>
    <row r="80" spans="1:8">
      <c r="B80" t="s">
        <v>517</v>
      </c>
      <c r="D80" s="22" t="s">
        <v>556</v>
      </c>
    </row>
    <row r="81" spans="2:6" ht="45">
      <c r="B81" s="23" t="s">
        <v>518</v>
      </c>
      <c r="C81" s="23" t="s">
        <v>519</v>
      </c>
      <c r="D81" s="23" t="s">
        <v>520</v>
      </c>
      <c r="E81" s="23" t="s">
        <v>521</v>
      </c>
      <c r="F81" s="23" t="s">
        <v>522</v>
      </c>
    </row>
    <row r="82" spans="2:6">
      <c r="B82" s="24"/>
      <c r="C82" s="24"/>
      <c r="D82" s="24"/>
      <c r="E82" s="24"/>
      <c r="F82" s="24"/>
    </row>
    <row r="83" spans="2:6">
      <c r="B83" s="24" t="s">
        <v>523</v>
      </c>
      <c r="C83" s="24"/>
      <c r="D83" s="24"/>
      <c r="E83" s="24"/>
      <c r="F83" s="24"/>
    </row>
    <row r="84" spans="2:6">
      <c r="B84" s="24" t="s">
        <v>524</v>
      </c>
      <c r="C84" s="24"/>
      <c r="D84" s="25"/>
      <c r="E84" s="25"/>
      <c r="F84" s="25"/>
    </row>
    <row r="85" spans="2:6">
      <c r="B85" s="24" t="s">
        <v>525</v>
      </c>
      <c r="C85" s="26"/>
    </row>
    <row r="86" spans="2:6">
      <c r="B86" s="24" t="s">
        <v>526</v>
      </c>
      <c r="C86" s="26"/>
    </row>
    <row r="87" spans="2:6">
      <c r="B87" s="24" t="s">
        <v>527</v>
      </c>
      <c r="C87" s="26"/>
    </row>
    <row r="88" spans="2:6">
      <c r="B88" s="24" t="s">
        <v>528</v>
      </c>
      <c r="C88" s="26"/>
    </row>
    <row r="89" spans="2:6">
      <c r="B89" s="24" t="s">
        <v>529</v>
      </c>
      <c r="C89" s="26"/>
    </row>
    <row r="90" spans="2:6">
      <c r="F90" s="3"/>
    </row>
    <row r="91" spans="2:6">
      <c r="B91" t="s">
        <v>530</v>
      </c>
      <c r="D91" s="22" t="s">
        <v>556</v>
      </c>
      <c r="F91" s="3"/>
    </row>
    <row r="92" spans="2:6" ht="45">
      <c r="B92" s="27" t="s">
        <v>518</v>
      </c>
      <c r="C92" s="23" t="s">
        <v>531</v>
      </c>
      <c r="D92" s="23" t="s">
        <v>532</v>
      </c>
      <c r="E92" s="23" t="s">
        <v>533</v>
      </c>
      <c r="F92" s="23" t="s">
        <v>534</v>
      </c>
    </row>
    <row r="93" spans="2:6">
      <c r="B93" s="24"/>
      <c r="C93" s="24"/>
      <c r="D93" s="28"/>
      <c r="E93" s="29"/>
      <c r="F93" s="30"/>
    </row>
    <row r="94" spans="2:6">
      <c r="B94" s="34" t="s">
        <v>535</v>
      </c>
      <c r="C94" s="35"/>
      <c r="D94" s="35"/>
      <c r="E94" s="35"/>
      <c r="F94" s="30"/>
    </row>
    <row r="95" spans="2:6">
      <c r="B95" s="36" t="s">
        <v>536</v>
      </c>
      <c r="C95" s="37"/>
      <c r="D95" s="37"/>
      <c r="E95" s="37"/>
      <c r="F95" s="38"/>
    </row>
    <row r="96" spans="2:6">
      <c r="B96" s="26" t="s">
        <v>537</v>
      </c>
      <c r="C96" s="26"/>
    </row>
    <row r="97" spans="2:6">
      <c r="B97" s="26" t="s">
        <v>538</v>
      </c>
      <c r="C97" s="26"/>
    </row>
    <row r="98" spans="2:6">
      <c r="B98" s="26" t="s">
        <v>539</v>
      </c>
      <c r="C98" s="26"/>
    </row>
    <row r="99" spans="2:6">
      <c r="B99" s="26" t="s">
        <v>540</v>
      </c>
      <c r="C99" s="26"/>
    </row>
    <row r="100" spans="2:6">
      <c r="B100" s="26" t="s">
        <v>541</v>
      </c>
      <c r="C100" s="26"/>
    </row>
    <row r="102" spans="2:6">
      <c r="B102" t="s">
        <v>542</v>
      </c>
      <c r="D102" s="22" t="s">
        <v>556</v>
      </c>
    </row>
    <row r="103" spans="2:6" ht="45">
      <c r="B103" s="23" t="s">
        <v>543</v>
      </c>
      <c r="C103" s="23" t="s">
        <v>544</v>
      </c>
      <c r="D103" s="23" t="s">
        <v>545</v>
      </c>
      <c r="E103" s="23" t="s">
        <v>546</v>
      </c>
    </row>
    <row r="104" spans="2:6">
      <c r="B104" s="24"/>
      <c r="C104" s="24"/>
      <c r="D104" s="24"/>
      <c r="E104" s="24"/>
    </row>
    <row r="105" spans="2:6">
      <c r="B105" s="39" t="s">
        <v>547</v>
      </c>
      <c r="C105" s="39"/>
      <c r="D105" s="39"/>
      <c r="E105" s="26"/>
    </row>
    <row r="106" spans="2:6">
      <c r="B106" s="26" t="s">
        <v>548</v>
      </c>
      <c r="C106" s="31"/>
      <c r="D106" s="32"/>
      <c r="E106" s="33"/>
    </row>
    <row r="107" spans="2:6">
      <c r="B107" s="24" t="s">
        <v>549</v>
      </c>
      <c r="C107" s="26"/>
    </row>
    <row r="108" spans="2:6">
      <c r="B108" s="24" t="s">
        <v>550</v>
      </c>
      <c r="C108" s="26"/>
    </row>
    <row r="109" spans="2:6">
      <c r="B109" s="24" t="s">
        <v>551</v>
      </c>
      <c r="C109" s="26"/>
    </row>
    <row r="111" spans="2:6">
      <c r="B111" t="s">
        <v>552</v>
      </c>
      <c r="D111" s="22" t="s">
        <v>556</v>
      </c>
    </row>
    <row r="112" spans="2:6" ht="30">
      <c r="B112" s="23" t="s">
        <v>543</v>
      </c>
      <c r="C112" s="23" t="s">
        <v>553</v>
      </c>
      <c r="D112" s="23" t="s">
        <v>544</v>
      </c>
      <c r="E112" s="23" t="s">
        <v>545</v>
      </c>
      <c r="F112" s="23" t="s">
        <v>546</v>
      </c>
    </row>
    <row r="113" spans="2:7">
      <c r="B113" s="24"/>
      <c r="C113" s="24"/>
      <c r="D113" s="24"/>
      <c r="E113" s="24"/>
      <c r="F113" s="24"/>
    </row>
    <row r="114" spans="2:7">
      <c r="B114" s="24" t="s">
        <v>554</v>
      </c>
      <c r="C114" s="26"/>
      <c r="D114" s="26"/>
      <c r="E114" s="26"/>
      <c r="F114" s="26"/>
    </row>
    <row r="115" spans="2:7">
      <c r="B115" s="24" t="s">
        <v>555</v>
      </c>
      <c r="C115" s="24"/>
      <c r="D115" s="24"/>
      <c r="E115" s="24"/>
      <c r="F115" s="24"/>
    </row>
    <row r="116" spans="2:7">
      <c r="B116" s="24" t="s">
        <v>549</v>
      </c>
      <c r="C116" s="26"/>
    </row>
    <row r="117" spans="2:7">
      <c r="B117" s="24" t="s">
        <v>550</v>
      </c>
      <c r="C117" s="26"/>
    </row>
    <row r="118" spans="2:7">
      <c r="B118" s="24" t="s">
        <v>551</v>
      </c>
      <c r="C118" s="26"/>
    </row>
    <row r="120" spans="2:7">
      <c r="C120" t="s">
        <v>120</v>
      </c>
      <c r="G120" s="3"/>
    </row>
    <row r="121" spans="2:7">
      <c r="G121" s="3"/>
    </row>
    <row r="122" spans="2:7">
      <c r="B122" t="s">
        <v>121</v>
      </c>
      <c r="C122" t="s">
        <v>122</v>
      </c>
      <c r="G122" s="3"/>
    </row>
    <row r="123" spans="2:7">
      <c r="B123" t="s">
        <v>123</v>
      </c>
      <c r="C123" t="s">
        <v>124</v>
      </c>
      <c r="G123" s="3"/>
    </row>
    <row r="124" spans="2:7">
      <c r="B124" t="s">
        <v>125</v>
      </c>
      <c r="C124" t="s">
        <v>126</v>
      </c>
      <c r="G124" s="3"/>
    </row>
    <row r="125" spans="2:7">
      <c r="C125" t="s">
        <v>240</v>
      </c>
      <c r="G125" s="3"/>
    </row>
    <row r="126" spans="2:7">
      <c r="C126" t="s">
        <v>241</v>
      </c>
      <c r="G126" s="3"/>
    </row>
    <row r="127" spans="2:7">
      <c r="C127" t="s">
        <v>242</v>
      </c>
      <c r="G127" s="3"/>
    </row>
    <row r="128" spans="2:7">
      <c r="C128" t="s">
        <v>243</v>
      </c>
      <c r="G128" s="3"/>
    </row>
    <row r="129" spans="2:7">
      <c r="B129" t="s">
        <v>131</v>
      </c>
      <c r="C129" t="s">
        <v>132</v>
      </c>
      <c r="G129" s="3"/>
    </row>
    <row r="130" spans="2:7">
      <c r="C130" t="s">
        <v>244</v>
      </c>
      <c r="G130" s="3"/>
    </row>
    <row r="131" spans="2:7">
      <c r="C131" t="s">
        <v>245</v>
      </c>
      <c r="G131" s="3"/>
    </row>
    <row r="132" spans="2:7">
      <c r="C132" t="s">
        <v>246</v>
      </c>
      <c r="G132" s="3"/>
    </row>
    <row r="133" spans="2:7">
      <c r="C133" t="s">
        <v>247</v>
      </c>
      <c r="G133" s="3"/>
    </row>
    <row r="134" spans="2:7">
      <c r="B134" t="s">
        <v>137</v>
      </c>
      <c r="C134" t="s">
        <v>138</v>
      </c>
      <c r="G134" s="3"/>
    </row>
    <row r="135" spans="2:7">
      <c r="C135" t="s">
        <v>139</v>
      </c>
      <c r="G135" s="3"/>
    </row>
    <row r="136" spans="2:7">
      <c r="B136" t="s">
        <v>140</v>
      </c>
      <c r="C136" t="s">
        <v>141</v>
      </c>
      <c r="G136" s="3"/>
    </row>
    <row r="137" spans="2:7">
      <c r="B137" t="s">
        <v>142</v>
      </c>
      <c r="C137" t="s">
        <v>143</v>
      </c>
      <c r="G137" s="3"/>
    </row>
    <row r="138" spans="2:7">
      <c r="B138" t="s">
        <v>144</v>
      </c>
      <c r="C138" t="s">
        <v>561</v>
      </c>
      <c r="G138" s="3"/>
    </row>
    <row r="139" spans="2:7">
      <c r="B139" t="s">
        <v>145</v>
      </c>
      <c r="C139" t="s">
        <v>146</v>
      </c>
      <c r="G139" s="3"/>
    </row>
    <row r="140" spans="2:7">
      <c r="G140" s="3"/>
    </row>
  </sheetData>
  <sheetProtection selectLockedCells="1"/>
  <mergeCells count="3">
    <mergeCell ref="B94:E94"/>
    <mergeCell ref="B95:F95"/>
    <mergeCell ref="B105:D10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248</v>
      </c>
    </row>
    <row r="3" spans="1:8">
      <c r="C3" t="s">
        <v>2</v>
      </c>
    </row>
    <row r="5" spans="1:8">
      <c r="C5" t="s">
        <v>249</v>
      </c>
    </row>
    <row r="6" spans="1:8">
      <c r="C6" t="s">
        <v>250</v>
      </c>
    </row>
    <row r="7" spans="1:8">
      <c r="C7" t="s">
        <v>251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20</v>
      </c>
      <c r="C12" s="17" t="s">
        <v>21</v>
      </c>
      <c r="D12" s="17" t="s">
        <v>18</v>
      </c>
      <c r="E12" s="17" t="s">
        <v>22</v>
      </c>
      <c r="F12" s="17">
        <v>207000</v>
      </c>
      <c r="G12" s="18">
        <v>462.024</v>
      </c>
      <c r="H12" s="19">
        <v>9.4028270000000003</v>
      </c>
    </row>
    <row r="13" spans="1:8" ht="15.75">
      <c r="A13" s="16">
        <v>2</v>
      </c>
      <c r="B13" s="17" t="s">
        <v>16</v>
      </c>
      <c r="C13" s="17" t="s">
        <v>17</v>
      </c>
      <c r="D13" s="17" t="s">
        <v>18</v>
      </c>
      <c r="E13" s="17" t="s">
        <v>19</v>
      </c>
      <c r="F13" s="17">
        <v>25830</v>
      </c>
      <c r="G13" s="18">
        <v>456.32569000000001</v>
      </c>
      <c r="H13" s="19">
        <v>9.2868589999999998</v>
      </c>
    </row>
    <row r="14" spans="1:8" ht="15.75">
      <c r="A14" s="16">
        <v>3</v>
      </c>
      <c r="B14" s="17" t="s">
        <v>60</v>
      </c>
      <c r="C14" s="17" t="s">
        <v>61</v>
      </c>
      <c r="D14" s="17" t="s">
        <v>18</v>
      </c>
      <c r="E14" s="17" t="s">
        <v>62</v>
      </c>
      <c r="F14" s="17">
        <v>27800</v>
      </c>
      <c r="G14" s="18">
        <v>395.76080000000002</v>
      </c>
      <c r="H14" s="19">
        <v>8.0542789999999993</v>
      </c>
    </row>
    <row r="15" spans="1:8" ht="15.75">
      <c r="A15" s="16">
        <v>4</v>
      </c>
      <c r="B15" s="17" t="s">
        <v>66</v>
      </c>
      <c r="C15" s="17" t="s">
        <v>67</v>
      </c>
      <c r="D15" s="17" t="s">
        <v>18</v>
      </c>
      <c r="E15" s="17" t="s">
        <v>68</v>
      </c>
      <c r="F15" s="17">
        <v>24000</v>
      </c>
      <c r="G15" s="18">
        <v>376.65600000000001</v>
      </c>
      <c r="H15" s="19">
        <v>7.66547</v>
      </c>
    </row>
    <row r="16" spans="1:8" ht="15.75">
      <c r="A16" s="16">
        <v>5</v>
      </c>
      <c r="B16" s="17" t="s">
        <v>29</v>
      </c>
      <c r="C16" s="17" t="s">
        <v>30</v>
      </c>
      <c r="D16" s="17" t="s">
        <v>18</v>
      </c>
      <c r="E16" s="17" t="s">
        <v>31</v>
      </c>
      <c r="F16" s="17">
        <v>14500</v>
      </c>
      <c r="G16" s="18">
        <v>367.75625000000002</v>
      </c>
      <c r="H16" s="19">
        <v>7.4843479999999998</v>
      </c>
    </row>
    <row r="17" spans="1:8" ht="15.75">
      <c r="A17" s="16">
        <v>6</v>
      </c>
      <c r="B17" s="17" t="s">
        <v>39</v>
      </c>
      <c r="C17" s="17" t="s">
        <v>40</v>
      </c>
      <c r="D17" s="17" t="s">
        <v>18</v>
      </c>
      <c r="E17" s="17" t="s">
        <v>41</v>
      </c>
      <c r="F17" s="17">
        <v>51800</v>
      </c>
      <c r="G17" s="18">
        <v>358.97399999999999</v>
      </c>
      <c r="H17" s="19">
        <v>7.3056169999999998</v>
      </c>
    </row>
    <row r="18" spans="1:8" ht="15.75">
      <c r="A18" s="16">
        <v>7</v>
      </c>
      <c r="B18" s="17" t="s">
        <v>23</v>
      </c>
      <c r="C18" s="17" t="s">
        <v>24</v>
      </c>
      <c r="D18" s="17" t="s">
        <v>18</v>
      </c>
      <c r="E18" s="17" t="s">
        <v>25</v>
      </c>
      <c r="F18" s="17">
        <v>70350</v>
      </c>
      <c r="G18" s="18">
        <v>353.26251999999999</v>
      </c>
      <c r="H18" s="19">
        <v>7.189381</v>
      </c>
    </row>
    <row r="19" spans="1:8" ht="15.75">
      <c r="A19" s="16">
        <v>8</v>
      </c>
      <c r="B19" s="17" t="s">
        <v>69</v>
      </c>
      <c r="C19" s="17" t="s">
        <v>70</v>
      </c>
      <c r="D19" s="17" t="s">
        <v>18</v>
      </c>
      <c r="E19" s="17" t="s">
        <v>25</v>
      </c>
      <c r="F19" s="17">
        <v>343500</v>
      </c>
      <c r="G19" s="18">
        <v>334.91250000000002</v>
      </c>
      <c r="H19" s="19">
        <v>6.8159320000000001</v>
      </c>
    </row>
    <row r="20" spans="1:8" ht="15.75">
      <c r="A20" s="16">
        <v>9</v>
      </c>
      <c r="B20" s="17" t="s">
        <v>26</v>
      </c>
      <c r="C20" s="17" t="s">
        <v>27</v>
      </c>
      <c r="D20" s="17" t="s">
        <v>18</v>
      </c>
      <c r="E20" s="17" t="s">
        <v>28</v>
      </c>
      <c r="F20" s="17">
        <v>100900</v>
      </c>
      <c r="G20" s="18">
        <v>306.73599999999999</v>
      </c>
      <c r="H20" s="19">
        <v>6.242502</v>
      </c>
    </row>
    <row r="21" spans="1:8" ht="15.75">
      <c r="A21" s="16">
        <v>10</v>
      </c>
      <c r="B21" s="17" t="s">
        <v>89</v>
      </c>
      <c r="C21" s="17" t="s">
        <v>90</v>
      </c>
      <c r="D21" s="17" t="s">
        <v>18</v>
      </c>
      <c r="E21" s="17" t="s">
        <v>91</v>
      </c>
      <c r="F21" s="17">
        <v>42400</v>
      </c>
      <c r="G21" s="18">
        <v>290.58839999999998</v>
      </c>
      <c r="H21" s="19">
        <v>5.9138760000000001</v>
      </c>
    </row>
    <row r="22" spans="1:8" ht="15.75">
      <c r="A22" s="16">
        <v>11</v>
      </c>
      <c r="B22" s="17" t="s">
        <v>184</v>
      </c>
      <c r="C22" s="17" t="s">
        <v>185</v>
      </c>
      <c r="D22" s="17" t="s">
        <v>18</v>
      </c>
      <c r="E22" s="17" t="s">
        <v>159</v>
      </c>
      <c r="F22" s="17">
        <v>9300</v>
      </c>
      <c r="G22" s="18">
        <v>241.96275</v>
      </c>
      <c r="H22" s="19">
        <v>4.924277</v>
      </c>
    </row>
    <row r="23" spans="1:8" ht="15.75">
      <c r="A23" s="16">
        <v>12</v>
      </c>
      <c r="B23" s="17" t="s">
        <v>32</v>
      </c>
      <c r="C23" s="17" t="s">
        <v>33</v>
      </c>
      <c r="D23" s="17" t="s">
        <v>18</v>
      </c>
      <c r="E23" s="17" t="s">
        <v>25</v>
      </c>
      <c r="F23" s="17">
        <v>15050</v>
      </c>
      <c r="G23" s="18">
        <v>238.21893</v>
      </c>
      <c r="H23" s="19">
        <v>4.8480850000000002</v>
      </c>
    </row>
    <row r="24" spans="1:8" ht="15.75">
      <c r="A24" s="16">
        <v>13</v>
      </c>
      <c r="B24" s="17" t="s">
        <v>87</v>
      </c>
      <c r="C24" s="17" t="s">
        <v>88</v>
      </c>
      <c r="D24" s="17" t="s">
        <v>18</v>
      </c>
      <c r="E24" s="17" t="s">
        <v>22</v>
      </c>
      <c r="F24" s="17">
        <v>15200</v>
      </c>
      <c r="G24" s="18">
        <v>143.99719999999999</v>
      </c>
      <c r="H24" s="19">
        <v>2.930542</v>
      </c>
    </row>
    <row r="25" spans="1:8" ht="15.75">
      <c r="A25" s="16">
        <v>14</v>
      </c>
      <c r="B25" s="17" t="s">
        <v>46</v>
      </c>
      <c r="C25" s="17" t="s">
        <v>47</v>
      </c>
      <c r="D25" s="17" t="s">
        <v>18</v>
      </c>
      <c r="E25" s="17" t="s">
        <v>25</v>
      </c>
      <c r="F25" s="17">
        <v>10300</v>
      </c>
      <c r="G25" s="18">
        <v>82.611149999999995</v>
      </c>
      <c r="H25" s="19">
        <v>1.6812510000000001</v>
      </c>
    </row>
    <row r="26" spans="1:8" ht="15.75">
      <c r="A26" s="16">
        <v>15</v>
      </c>
      <c r="B26" s="17" t="s">
        <v>57</v>
      </c>
      <c r="C26" s="17" t="s">
        <v>58</v>
      </c>
      <c r="D26" s="17" t="s">
        <v>18</v>
      </c>
      <c r="E26" s="17" t="s">
        <v>59</v>
      </c>
      <c r="F26" s="17">
        <v>3450</v>
      </c>
      <c r="G26" s="18">
        <v>79.506969999999995</v>
      </c>
      <c r="H26" s="19">
        <v>1.618077</v>
      </c>
    </row>
    <row r="27" spans="1:8" ht="15.75">
      <c r="A27" s="16">
        <v>16</v>
      </c>
      <c r="B27" s="17" t="s">
        <v>197</v>
      </c>
      <c r="C27" s="17" t="s">
        <v>198</v>
      </c>
      <c r="D27" s="17" t="s">
        <v>18</v>
      </c>
      <c r="E27" s="17" t="s">
        <v>25</v>
      </c>
      <c r="F27" s="17">
        <v>40000</v>
      </c>
      <c r="G27" s="18">
        <v>68.84</v>
      </c>
      <c r="H27" s="19">
        <v>1.400989</v>
      </c>
    </row>
    <row r="28" spans="1:8" ht="15.75">
      <c r="A28" s="16">
        <v>17</v>
      </c>
      <c r="B28" s="17" t="s">
        <v>74</v>
      </c>
      <c r="C28" s="17" t="s">
        <v>75</v>
      </c>
      <c r="D28" s="17" t="s">
        <v>18</v>
      </c>
      <c r="E28" s="17" t="s">
        <v>25</v>
      </c>
      <c r="F28" s="17">
        <v>139000</v>
      </c>
      <c r="G28" s="18">
        <v>64.148499999999999</v>
      </c>
      <c r="H28" s="19">
        <v>1.3055110000000001</v>
      </c>
    </row>
    <row r="29" spans="1:8" ht="15.75">
      <c r="A29" s="16">
        <v>18</v>
      </c>
      <c r="B29" s="17" t="s">
        <v>53</v>
      </c>
      <c r="C29" s="17" t="s">
        <v>54</v>
      </c>
      <c r="D29" s="17" t="s">
        <v>18</v>
      </c>
      <c r="E29" s="17" t="s">
        <v>41</v>
      </c>
      <c r="F29" s="17">
        <v>9500</v>
      </c>
      <c r="G29" s="18">
        <v>62.234499999999997</v>
      </c>
      <c r="H29" s="19">
        <v>1.2665580000000001</v>
      </c>
    </row>
    <row r="30" spans="1:8" ht="15.75">
      <c r="A30" s="16">
        <v>19</v>
      </c>
      <c r="B30" s="17" t="s">
        <v>83</v>
      </c>
      <c r="C30" s="17" t="s">
        <v>84</v>
      </c>
      <c r="D30" s="17" t="s">
        <v>18</v>
      </c>
      <c r="E30" s="17" t="s">
        <v>25</v>
      </c>
      <c r="F30" s="17">
        <v>30300</v>
      </c>
      <c r="G30" s="18">
        <v>15.46815</v>
      </c>
      <c r="H30" s="19">
        <v>0.31479800000000002</v>
      </c>
    </row>
    <row r="31" spans="1:8" ht="15.75">
      <c r="A31" s="5"/>
      <c r="B31" s="8"/>
      <c r="C31" s="8" t="s">
        <v>92</v>
      </c>
      <c r="D31" s="8"/>
      <c r="E31" s="8"/>
      <c r="F31" s="8"/>
      <c r="G31" s="11">
        <f>SUM(G12:G30)</f>
        <v>4699.9843099999998</v>
      </c>
      <c r="H31" s="14">
        <f>SUM(H12:H30)</f>
        <v>95.651178999999999</v>
      </c>
    </row>
    <row r="32" spans="1:8" ht="15.75">
      <c r="A32" s="5"/>
      <c r="B32" s="8"/>
      <c r="C32" s="8"/>
      <c r="D32" s="8"/>
      <c r="E32" s="8"/>
      <c r="F32" s="8"/>
      <c r="G32" s="11"/>
      <c r="H32" s="13"/>
    </row>
    <row r="33" spans="1:8" ht="15.75">
      <c r="A33" s="5"/>
      <c r="B33" s="8"/>
      <c r="C33" s="8" t="s">
        <v>93</v>
      </c>
      <c r="D33" s="8" t="s">
        <v>94</v>
      </c>
      <c r="E33" s="8" t="s">
        <v>94</v>
      </c>
      <c r="F33" s="8" t="s">
        <v>94</v>
      </c>
      <c r="G33" s="11" t="s">
        <v>94</v>
      </c>
      <c r="H33" s="13" t="s">
        <v>94</v>
      </c>
    </row>
    <row r="34" spans="1:8" ht="15.75">
      <c r="A34" s="5"/>
      <c r="B34" s="8"/>
      <c r="C34" s="8" t="s">
        <v>92</v>
      </c>
      <c r="D34" s="8"/>
      <c r="E34" s="8"/>
      <c r="F34" s="8"/>
      <c r="G34" s="11">
        <f>SUM(G33:G33)</f>
        <v>0</v>
      </c>
      <c r="H34" s="14">
        <f>SUM(H33:H33)</f>
        <v>0</v>
      </c>
    </row>
    <row r="35" spans="1:8" ht="15.75">
      <c r="A35" s="5"/>
      <c r="B35" s="8"/>
      <c r="C35" s="8" t="s">
        <v>95</v>
      </c>
      <c r="D35" s="8"/>
      <c r="E35" s="8"/>
      <c r="F35" s="8"/>
      <c r="G35" s="15">
        <f>SUM(G31,G34)</f>
        <v>4699.9843099999998</v>
      </c>
      <c r="H35" s="15">
        <f>SUM(H31,H34)</f>
        <v>95.651178999999999</v>
      </c>
    </row>
    <row r="36" spans="1:8" ht="15.75">
      <c r="A36" s="5"/>
      <c r="B36" s="8"/>
      <c r="C36" s="8"/>
      <c r="D36" s="8"/>
      <c r="E36" s="8"/>
      <c r="F36" s="8"/>
      <c r="G36" s="11"/>
      <c r="H36" s="13"/>
    </row>
    <row r="37" spans="1:8" ht="15.75">
      <c r="A37" s="5"/>
      <c r="B37" s="8"/>
      <c r="C37" s="8" t="s">
        <v>96</v>
      </c>
      <c r="D37" s="8"/>
      <c r="E37" s="8"/>
      <c r="F37" s="8"/>
      <c r="G37" s="11"/>
      <c r="H37" s="13"/>
    </row>
    <row r="38" spans="1:8" ht="15.75">
      <c r="A38" s="5"/>
      <c r="B38" s="8"/>
      <c r="C38" s="8" t="s">
        <v>97</v>
      </c>
      <c r="D38" s="8" t="s">
        <v>94</v>
      </c>
      <c r="E38" s="8" t="s">
        <v>94</v>
      </c>
      <c r="F38" s="8" t="s">
        <v>94</v>
      </c>
      <c r="G38" s="11" t="s">
        <v>94</v>
      </c>
      <c r="H38" s="13" t="s">
        <v>94</v>
      </c>
    </row>
    <row r="39" spans="1:8" ht="15.75">
      <c r="A39" s="5"/>
      <c r="B39" s="8"/>
      <c r="C39" s="8" t="s">
        <v>92</v>
      </c>
      <c r="D39" s="8"/>
      <c r="E39" s="8"/>
      <c r="F39" s="8"/>
      <c r="G39" s="11">
        <f>SUM(G38:G38)</f>
        <v>0</v>
      </c>
      <c r="H39" s="14">
        <f>SUM(H38:H38)</f>
        <v>0</v>
      </c>
    </row>
    <row r="40" spans="1:8" ht="15.75">
      <c r="A40" s="5"/>
      <c r="B40" s="8"/>
      <c r="C40" s="8"/>
      <c r="D40" s="8"/>
      <c r="E40" s="8"/>
      <c r="F40" s="8"/>
      <c r="G40" s="11"/>
      <c r="H40" s="13"/>
    </row>
    <row r="41" spans="1:8" ht="15.75">
      <c r="A41" s="5"/>
      <c r="B41" s="8"/>
      <c r="C41" s="8" t="s">
        <v>98</v>
      </c>
      <c r="D41" s="8" t="s">
        <v>94</v>
      </c>
      <c r="E41" s="8" t="s">
        <v>94</v>
      </c>
      <c r="F41" s="8" t="s">
        <v>94</v>
      </c>
      <c r="G41" s="11" t="s">
        <v>94</v>
      </c>
      <c r="H41" s="13" t="s">
        <v>94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SUM(G41:G41)</f>
        <v>0</v>
      </c>
      <c r="H42" s="14">
        <f>SUM(H41:H41)</f>
        <v>0</v>
      </c>
    </row>
    <row r="43" spans="1:8" ht="15.75">
      <c r="A43" s="5"/>
      <c r="B43" s="8"/>
      <c r="C43" s="8" t="s">
        <v>95</v>
      </c>
      <c r="D43" s="8"/>
      <c r="E43" s="8"/>
      <c r="F43" s="8"/>
      <c r="G43" s="15">
        <f>SUM(G39,G42)</f>
        <v>0</v>
      </c>
      <c r="H43" s="15">
        <f>SUM(H39,H42)</f>
        <v>0</v>
      </c>
    </row>
    <row r="44" spans="1:8" ht="15.75">
      <c r="A44" s="5"/>
      <c r="B44" s="8"/>
      <c r="C44" s="8"/>
      <c r="D44" s="8"/>
      <c r="E44" s="8"/>
      <c r="F44" s="8"/>
      <c r="G44" s="11"/>
      <c r="H44" s="13"/>
    </row>
    <row r="45" spans="1:8" ht="15.75">
      <c r="A45" s="5"/>
      <c r="B45" s="8"/>
      <c r="C45" s="8" t="s">
        <v>99</v>
      </c>
      <c r="D45" s="8"/>
      <c r="E45" s="8"/>
      <c r="F45" s="8"/>
      <c r="G45" s="11"/>
      <c r="H45" s="13"/>
    </row>
    <row r="46" spans="1:8" ht="15.75">
      <c r="A46" s="5"/>
      <c r="B46" s="8"/>
      <c r="C46" s="8" t="s">
        <v>100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/>
      <c r="D48" s="8"/>
      <c r="E48" s="8"/>
      <c r="F48" s="8"/>
      <c r="G48" s="11"/>
      <c r="H48" s="13"/>
    </row>
    <row r="49" spans="1:8" ht="15.75">
      <c r="A49" s="5"/>
      <c r="B49" s="8"/>
      <c r="C49" s="8" t="s">
        <v>106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/>
      <c r="D51" s="8"/>
      <c r="E51" s="8"/>
      <c r="F51" s="8"/>
      <c r="G51" s="11"/>
      <c r="H51" s="13"/>
    </row>
    <row r="52" spans="1:8" ht="15.75">
      <c r="A52" s="5"/>
      <c r="B52" s="8"/>
      <c r="C52" s="8" t="s">
        <v>107</v>
      </c>
      <c r="D52" s="8" t="s">
        <v>94</v>
      </c>
      <c r="E52" s="8" t="s">
        <v>94</v>
      </c>
      <c r="F52" s="8" t="s">
        <v>94</v>
      </c>
      <c r="G52" s="11" t="s">
        <v>94</v>
      </c>
      <c r="H52" s="13" t="s">
        <v>94</v>
      </c>
    </row>
    <row r="53" spans="1:8" ht="15.75">
      <c r="A53" s="5"/>
      <c r="B53" s="8"/>
      <c r="C53" s="8" t="s">
        <v>92</v>
      </c>
      <c r="D53" s="8"/>
      <c r="E53" s="8"/>
      <c r="F53" s="8"/>
      <c r="G53" s="11">
        <f>SUM(G52:G52)</f>
        <v>0</v>
      </c>
      <c r="H53" s="14">
        <f>SUM(H52:H52)</f>
        <v>0</v>
      </c>
    </row>
    <row r="54" spans="1:8" ht="15.75">
      <c r="A54" s="5"/>
      <c r="B54" s="8"/>
      <c r="C54" s="8" t="s">
        <v>95</v>
      </c>
      <c r="D54" s="8"/>
      <c r="E54" s="8"/>
      <c r="F54" s="8"/>
      <c r="G54" s="15">
        <f>SUM(G47,G50,G53)</f>
        <v>0</v>
      </c>
      <c r="H54" s="15">
        <f>SUM(H47,H50,H53)</f>
        <v>0</v>
      </c>
    </row>
    <row r="55" spans="1:8" ht="15.75">
      <c r="A55" s="5"/>
      <c r="B55" s="8"/>
      <c r="C55" s="8"/>
      <c r="D55" s="8"/>
      <c r="E55" s="8"/>
      <c r="F55" s="8"/>
      <c r="G55" s="11"/>
      <c r="H55" s="13"/>
    </row>
    <row r="56" spans="1:8" ht="15.75">
      <c r="A56" s="5"/>
      <c r="B56" s="8"/>
      <c r="C56" s="8" t="s">
        <v>108</v>
      </c>
      <c r="D56" s="8"/>
      <c r="E56" s="8"/>
      <c r="F56" s="8"/>
      <c r="G56" s="11"/>
      <c r="H56" s="13"/>
    </row>
    <row r="57" spans="1:8" ht="15.75">
      <c r="A57" s="5"/>
      <c r="B57" s="8"/>
      <c r="C57" s="8" t="s">
        <v>109</v>
      </c>
      <c r="D57" s="8" t="s">
        <v>94</v>
      </c>
      <c r="E57" s="8" t="s">
        <v>94</v>
      </c>
      <c r="F57" s="8" t="s">
        <v>94</v>
      </c>
      <c r="G57" s="11" t="s">
        <v>94</v>
      </c>
      <c r="H57" s="13" t="s">
        <v>94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SUM(G57:G57)</f>
        <v>0</v>
      </c>
      <c r="H58" s="14">
        <f>SUM(H57:H57)</f>
        <v>0</v>
      </c>
    </row>
    <row r="59" spans="1:8" ht="15.75">
      <c r="A59" s="5"/>
      <c r="B59" s="8"/>
      <c r="C59" s="8"/>
      <c r="D59" s="8"/>
      <c r="E59" s="8"/>
      <c r="F59" s="8"/>
      <c r="G59" s="11"/>
      <c r="H59" s="13"/>
    </row>
    <row r="60" spans="1:8" ht="15.75">
      <c r="A60" s="5"/>
      <c r="B60" s="8"/>
      <c r="C60" s="8" t="s">
        <v>110</v>
      </c>
      <c r="D60" s="8" t="s">
        <v>94</v>
      </c>
      <c r="E60" s="8" t="s">
        <v>94</v>
      </c>
      <c r="F60" s="8" t="s">
        <v>94</v>
      </c>
      <c r="G60" s="11" t="s">
        <v>94</v>
      </c>
      <c r="H60" s="13" t="s">
        <v>94</v>
      </c>
    </row>
    <row r="61" spans="1:8" ht="15.75">
      <c r="A61" s="5"/>
      <c r="B61" s="8"/>
      <c r="C61" s="8" t="s">
        <v>92</v>
      </c>
      <c r="D61" s="8"/>
      <c r="E61" s="8"/>
      <c r="F61" s="8"/>
      <c r="G61" s="11">
        <f>SUM(G60:G60)</f>
        <v>0</v>
      </c>
      <c r="H61" s="14">
        <f>SUM(H60:H60)</f>
        <v>0</v>
      </c>
    </row>
    <row r="62" spans="1:8" ht="15.75">
      <c r="A62" s="5"/>
      <c r="B62" s="8"/>
      <c r="C62" s="8" t="s">
        <v>95</v>
      </c>
      <c r="D62" s="8"/>
      <c r="E62" s="8"/>
      <c r="F62" s="8"/>
      <c r="G62" s="15">
        <f>SUM(G58,G61)</f>
        <v>0</v>
      </c>
      <c r="H62" s="15">
        <f>SUM(H58,H61)</f>
        <v>0</v>
      </c>
    </row>
    <row r="63" spans="1:8" ht="15.75">
      <c r="A63" s="5"/>
      <c r="B63" s="8"/>
      <c r="C63" s="8"/>
      <c r="D63" s="8"/>
      <c r="E63" s="8"/>
      <c r="F63" s="8"/>
      <c r="G63" s="11"/>
      <c r="H63" s="13"/>
    </row>
    <row r="64" spans="1:8" ht="15.75">
      <c r="A64" s="5"/>
      <c r="B64" s="8"/>
      <c r="C64" s="8" t="s">
        <v>111</v>
      </c>
      <c r="D64" s="8"/>
      <c r="E64" s="8"/>
      <c r="F64" s="8"/>
      <c r="G64" s="11"/>
      <c r="H64" s="13"/>
    </row>
    <row r="65" spans="1:8" ht="15.75">
      <c r="A65" s="5"/>
      <c r="B65" s="8"/>
      <c r="C65" s="8" t="s">
        <v>112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/>
      <c r="D67" s="8"/>
      <c r="E67" s="8"/>
      <c r="F67" s="8"/>
      <c r="G67" s="11"/>
      <c r="H67" s="13"/>
    </row>
    <row r="68" spans="1:8" ht="15.75">
      <c r="A68" s="5"/>
      <c r="B68" s="8"/>
      <c r="C68" s="8" t="s">
        <v>113</v>
      </c>
      <c r="D68" s="8"/>
      <c r="E68" s="8"/>
      <c r="F68" s="8"/>
      <c r="G68" s="11"/>
      <c r="H68" s="13"/>
    </row>
    <row r="69" spans="1:8" ht="15.75">
      <c r="A69" s="16">
        <v>20</v>
      </c>
      <c r="B69" s="17" t="s">
        <v>114</v>
      </c>
      <c r="C69" s="17" t="s">
        <v>115</v>
      </c>
      <c r="D69" s="17" t="s">
        <v>116</v>
      </c>
      <c r="E69" s="17" t="s">
        <v>18</v>
      </c>
      <c r="F69" s="17">
        <v>60</v>
      </c>
      <c r="G69" s="18">
        <v>5.99892</v>
      </c>
      <c r="H69" s="19">
        <v>0.122086</v>
      </c>
    </row>
    <row r="70" spans="1:8" ht="15.75">
      <c r="A70" s="5"/>
      <c r="B70" s="8"/>
      <c r="C70" s="8" t="s">
        <v>92</v>
      </c>
      <c r="D70" s="8"/>
      <c r="E70" s="8"/>
      <c r="F70" s="8"/>
      <c r="G70" s="11">
        <f>SUM(G69:G69)</f>
        <v>5.99892</v>
      </c>
      <c r="H70" s="14">
        <f>SUM(H69:H69)</f>
        <v>0.122086</v>
      </c>
    </row>
    <row r="71" spans="1:8" ht="15.75">
      <c r="A71" s="5"/>
      <c r="B71" s="8"/>
      <c r="C71" s="8"/>
      <c r="D71" s="8"/>
      <c r="E71" s="8"/>
      <c r="F71" s="8"/>
      <c r="G71" s="11"/>
      <c r="H71" s="13"/>
    </row>
    <row r="72" spans="1:8" ht="15.75">
      <c r="A72" s="5"/>
      <c r="B72" s="8"/>
      <c r="C72" s="8" t="s">
        <v>117</v>
      </c>
      <c r="D72" s="8"/>
      <c r="E72" s="8"/>
      <c r="F72" s="8"/>
      <c r="G72" s="11"/>
      <c r="H72" s="13"/>
    </row>
    <row r="73" spans="1:8" ht="15.75">
      <c r="A73" s="16">
        <v>21</v>
      </c>
      <c r="B73" s="17" t="s">
        <v>116</v>
      </c>
      <c r="C73" s="17" t="s">
        <v>118</v>
      </c>
      <c r="D73" s="17" t="s">
        <v>116</v>
      </c>
      <c r="E73" s="17" t="s">
        <v>18</v>
      </c>
      <c r="F73" s="17">
        <v>0</v>
      </c>
      <c r="G73" s="18">
        <v>207.68781999999999</v>
      </c>
      <c r="H73" s="19">
        <v>4.2267340000000004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207.68781999999999</v>
      </c>
      <c r="H74" s="14">
        <f>SUM(H73:H73)</f>
        <v>4.2267340000000004</v>
      </c>
    </row>
    <row r="75" spans="1:8" ht="15.75">
      <c r="A75" s="5"/>
      <c r="B75" s="8"/>
      <c r="C75" s="8" t="s">
        <v>95</v>
      </c>
      <c r="D75" s="8"/>
      <c r="E75" s="8"/>
      <c r="F75" s="8"/>
      <c r="G75" s="15">
        <f>SUM(G66,G70,G74)</f>
        <v>213.68673999999999</v>
      </c>
      <c r="H75" s="15">
        <f>SUM(H66,H70,H74)</f>
        <v>4.3488200000000008</v>
      </c>
    </row>
    <row r="76" spans="1:8" ht="15.75">
      <c r="A76" s="6"/>
      <c r="B76" s="9"/>
      <c r="C76" s="9" t="s">
        <v>119</v>
      </c>
      <c r="D76" s="9"/>
      <c r="E76" s="9"/>
      <c r="F76" s="9"/>
      <c r="G76" s="15">
        <f>SUM(G35,G43,G54,G62,G75)</f>
        <v>4913.6710499999999</v>
      </c>
      <c r="H76" s="15">
        <f>SUM(H35,H43,H54,H62,H75)</f>
        <v>99.999999000000003</v>
      </c>
    </row>
    <row r="77" spans="1:8">
      <c r="G77" s="3"/>
    </row>
    <row r="78" spans="1:8">
      <c r="B78" t="s">
        <v>517</v>
      </c>
      <c r="D78" s="22" t="s">
        <v>556</v>
      </c>
    </row>
    <row r="79" spans="1:8" ht="45">
      <c r="B79" s="23" t="s">
        <v>518</v>
      </c>
      <c r="C79" s="23" t="s">
        <v>519</v>
      </c>
      <c r="D79" s="23" t="s">
        <v>520</v>
      </c>
      <c r="E79" s="23" t="s">
        <v>521</v>
      </c>
      <c r="F79" s="23" t="s">
        <v>522</v>
      </c>
    </row>
    <row r="80" spans="1:8">
      <c r="B80" s="24"/>
      <c r="C80" s="24"/>
      <c r="D80" s="24"/>
      <c r="E80" s="24"/>
      <c r="F80" s="24"/>
    </row>
    <row r="81" spans="2:6">
      <c r="B81" s="24" t="s">
        <v>523</v>
      </c>
      <c r="C81" s="24"/>
      <c r="D81" s="24"/>
      <c r="E81" s="24"/>
      <c r="F81" s="24"/>
    </row>
    <row r="82" spans="2:6">
      <c r="B82" s="24" t="s">
        <v>524</v>
      </c>
      <c r="C82" s="24"/>
      <c r="D82" s="25"/>
      <c r="E82" s="25"/>
      <c r="F82" s="25"/>
    </row>
    <row r="83" spans="2:6"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t="s">
        <v>527</v>
      </c>
      <c r="C85" s="26"/>
    </row>
    <row r="86" spans="2:6">
      <c r="B86" s="24" t="s">
        <v>528</v>
      </c>
      <c r="C86" s="26"/>
    </row>
    <row r="87" spans="2:6">
      <c r="B87" s="24" t="s">
        <v>529</v>
      </c>
      <c r="C87" s="26"/>
    </row>
    <row r="88" spans="2:6">
      <c r="F88" s="3"/>
    </row>
    <row r="89" spans="2:6">
      <c r="B89" t="s">
        <v>530</v>
      </c>
      <c r="D89" s="22" t="s">
        <v>556</v>
      </c>
      <c r="F89" s="3"/>
    </row>
    <row r="90" spans="2:6" ht="45">
      <c r="B90" s="27" t="s">
        <v>518</v>
      </c>
      <c r="C90" s="23" t="s">
        <v>531</v>
      </c>
      <c r="D90" s="23" t="s">
        <v>532</v>
      </c>
      <c r="E90" s="23" t="s">
        <v>533</v>
      </c>
      <c r="F90" s="23" t="s">
        <v>534</v>
      </c>
    </row>
    <row r="91" spans="2:6">
      <c r="B91" s="24"/>
      <c r="C91" s="24"/>
      <c r="D91" s="28"/>
      <c r="E91" s="29"/>
      <c r="F91" s="30"/>
    </row>
    <row r="92" spans="2:6">
      <c r="B92" s="34" t="s">
        <v>535</v>
      </c>
      <c r="C92" s="35"/>
      <c r="D92" s="35"/>
      <c r="E92" s="35"/>
      <c r="F92" s="30"/>
    </row>
    <row r="93" spans="2:6">
      <c r="B93" s="36" t="s">
        <v>536</v>
      </c>
      <c r="C93" s="37"/>
      <c r="D93" s="37"/>
      <c r="E93" s="37"/>
      <c r="F93" s="38"/>
    </row>
    <row r="94" spans="2:6">
      <c r="B94" s="26" t="s">
        <v>537</v>
      </c>
      <c r="C94" s="26"/>
    </row>
    <row r="95" spans="2:6">
      <c r="B95" s="26" t="s">
        <v>538</v>
      </c>
      <c r="C95" s="26"/>
    </row>
    <row r="96" spans="2:6">
      <c r="B96" s="26" t="s">
        <v>539</v>
      </c>
      <c r="C96" s="26"/>
    </row>
    <row r="97" spans="2:6">
      <c r="B97" s="26" t="s">
        <v>540</v>
      </c>
      <c r="C97" s="26"/>
    </row>
    <row r="98" spans="2:6">
      <c r="B98" s="26" t="s">
        <v>541</v>
      </c>
      <c r="C98" s="26"/>
    </row>
    <row r="100" spans="2:6">
      <c r="B100" t="s">
        <v>542</v>
      </c>
      <c r="D100" s="22" t="s">
        <v>556</v>
      </c>
    </row>
    <row r="101" spans="2:6" ht="45">
      <c r="B101" s="23" t="s">
        <v>543</v>
      </c>
      <c r="C101" s="23" t="s">
        <v>544</v>
      </c>
      <c r="D101" s="23" t="s">
        <v>545</v>
      </c>
      <c r="E101" s="23" t="s">
        <v>546</v>
      </c>
    </row>
    <row r="102" spans="2:6">
      <c r="B102" s="24"/>
      <c r="C102" s="24"/>
      <c r="D102" s="24"/>
      <c r="E102" s="24"/>
    </row>
    <row r="103" spans="2:6">
      <c r="B103" s="39" t="s">
        <v>547</v>
      </c>
      <c r="C103" s="39"/>
      <c r="D103" s="39"/>
      <c r="E103" s="26"/>
    </row>
    <row r="104" spans="2:6">
      <c r="B104" s="26" t="s">
        <v>548</v>
      </c>
      <c r="C104" s="31"/>
      <c r="D104" s="32"/>
      <c r="E104" s="33"/>
    </row>
    <row r="105" spans="2:6">
      <c r="B105" s="24" t="s">
        <v>549</v>
      </c>
      <c r="C105" s="26"/>
    </row>
    <row r="106" spans="2:6">
      <c r="B106" s="24" t="s">
        <v>550</v>
      </c>
      <c r="C106" s="26"/>
    </row>
    <row r="107" spans="2:6">
      <c r="B107" s="24" t="s">
        <v>551</v>
      </c>
      <c r="C107" s="26"/>
    </row>
    <row r="109" spans="2:6">
      <c r="B109" t="s">
        <v>552</v>
      </c>
      <c r="D109" s="22" t="s">
        <v>556</v>
      </c>
    </row>
    <row r="110" spans="2:6" ht="30">
      <c r="B110" s="23" t="s">
        <v>543</v>
      </c>
      <c r="C110" s="23" t="s">
        <v>553</v>
      </c>
      <c r="D110" s="23" t="s">
        <v>544</v>
      </c>
      <c r="E110" s="23" t="s">
        <v>545</v>
      </c>
      <c r="F110" s="23" t="s">
        <v>546</v>
      </c>
    </row>
    <row r="111" spans="2:6">
      <c r="B111" s="24"/>
      <c r="C111" s="24"/>
      <c r="D111" s="24"/>
      <c r="E111" s="24"/>
      <c r="F111" s="24"/>
    </row>
    <row r="112" spans="2:6">
      <c r="B112" s="24" t="s">
        <v>554</v>
      </c>
      <c r="C112" s="26"/>
      <c r="D112" s="26"/>
      <c r="E112" s="26"/>
      <c r="F112" s="26"/>
    </row>
    <row r="113" spans="2:7">
      <c r="B113" s="24" t="s">
        <v>555</v>
      </c>
      <c r="C113" s="24"/>
      <c r="D113" s="24"/>
      <c r="E113" s="24"/>
      <c r="F113" s="24"/>
    </row>
    <row r="114" spans="2:7">
      <c r="B114" s="24" t="s">
        <v>549</v>
      </c>
      <c r="C114" s="26"/>
    </row>
    <row r="115" spans="2:7">
      <c r="B115" s="24" t="s">
        <v>550</v>
      </c>
      <c r="C115" s="26"/>
    </row>
    <row r="116" spans="2:7">
      <c r="B116" s="24" t="s">
        <v>551</v>
      </c>
      <c r="C116" s="26"/>
    </row>
    <row r="118" spans="2:7">
      <c r="C118" t="s">
        <v>120</v>
      </c>
      <c r="G118" s="3"/>
    </row>
    <row r="119" spans="2:7">
      <c r="G119" s="3"/>
    </row>
    <row r="120" spans="2:7">
      <c r="B120" t="s">
        <v>121</v>
      </c>
      <c r="C120" t="s">
        <v>122</v>
      </c>
      <c r="G120" s="3"/>
    </row>
    <row r="121" spans="2:7">
      <c r="B121" t="s">
        <v>123</v>
      </c>
      <c r="C121" t="s">
        <v>124</v>
      </c>
      <c r="G121" s="3"/>
    </row>
    <row r="122" spans="2:7">
      <c r="B122" t="s">
        <v>125</v>
      </c>
      <c r="C122" t="s">
        <v>126</v>
      </c>
      <c r="G122" s="3"/>
    </row>
    <row r="123" spans="2:7">
      <c r="C123" t="s">
        <v>252</v>
      </c>
      <c r="G123" s="3"/>
    </row>
    <row r="124" spans="2:7">
      <c r="C124" t="s">
        <v>253</v>
      </c>
      <c r="G124" s="3"/>
    </row>
    <row r="125" spans="2:7">
      <c r="C125" t="s">
        <v>254</v>
      </c>
      <c r="G125" s="3"/>
    </row>
    <row r="126" spans="2:7">
      <c r="C126" t="s">
        <v>255</v>
      </c>
      <c r="G126" s="3"/>
    </row>
    <row r="127" spans="2:7">
      <c r="B127" t="s">
        <v>131</v>
      </c>
      <c r="C127" t="s">
        <v>132</v>
      </c>
      <c r="G127" s="3"/>
    </row>
    <row r="128" spans="2:7">
      <c r="C128" t="s">
        <v>256</v>
      </c>
      <c r="G128" s="3"/>
    </row>
    <row r="129" spans="2:7">
      <c r="C129" t="s">
        <v>257</v>
      </c>
      <c r="G129" s="3"/>
    </row>
    <row r="130" spans="2:7">
      <c r="C130" t="s">
        <v>258</v>
      </c>
      <c r="G130" s="3"/>
    </row>
    <row r="131" spans="2:7">
      <c r="C131" t="s">
        <v>259</v>
      </c>
      <c r="G131" s="3"/>
    </row>
    <row r="132" spans="2:7">
      <c r="B132" t="s">
        <v>137</v>
      </c>
      <c r="C132" t="s">
        <v>138</v>
      </c>
      <c r="G132" s="3"/>
    </row>
    <row r="133" spans="2:7">
      <c r="C133" t="s">
        <v>139</v>
      </c>
      <c r="G133" s="3"/>
    </row>
    <row r="134" spans="2:7">
      <c r="B134" t="s">
        <v>140</v>
      </c>
      <c r="C134" t="s">
        <v>141</v>
      </c>
      <c r="G134" s="3"/>
    </row>
    <row r="135" spans="2:7">
      <c r="B135" t="s">
        <v>142</v>
      </c>
      <c r="C135" t="s">
        <v>143</v>
      </c>
      <c r="G135" s="3"/>
    </row>
    <row r="136" spans="2:7">
      <c r="B136" t="s">
        <v>144</v>
      </c>
      <c r="C136" t="s">
        <v>562</v>
      </c>
      <c r="G136" s="3"/>
    </row>
    <row r="137" spans="2:7">
      <c r="B137" t="s">
        <v>145</v>
      </c>
      <c r="C137" t="s">
        <v>146</v>
      </c>
      <c r="G137" s="3"/>
    </row>
    <row r="138" spans="2:7">
      <c r="G138" s="3"/>
    </row>
    <row r="139" spans="2:7">
      <c r="G139" s="3"/>
    </row>
    <row r="140" spans="2:7">
      <c r="G140" s="3"/>
    </row>
  </sheetData>
  <sheetProtection selectLockedCells="1"/>
  <mergeCells count="3">
    <mergeCell ref="B92:E92"/>
    <mergeCell ref="B93:F93"/>
    <mergeCell ref="B103:D10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260</v>
      </c>
    </row>
    <row r="3" spans="1:8">
      <c r="C3" t="s">
        <v>2</v>
      </c>
    </row>
    <row r="5" spans="1:8">
      <c r="C5" t="s">
        <v>261</v>
      </c>
    </row>
    <row r="6" spans="1:8">
      <c r="C6" t="s">
        <v>262</v>
      </c>
    </row>
    <row r="7" spans="1:8">
      <c r="C7" t="s">
        <v>263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16</v>
      </c>
      <c r="C12" s="17" t="s">
        <v>17</v>
      </c>
      <c r="D12" s="17" t="s">
        <v>18</v>
      </c>
      <c r="E12" s="17" t="s">
        <v>19</v>
      </c>
      <c r="F12" s="17">
        <v>73287</v>
      </c>
      <c r="G12" s="18">
        <v>1294.72479</v>
      </c>
      <c r="H12" s="19">
        <v>8.7950579999999992</v>
      </c>
    </row>
    <row r="13" spans="1:8" ht="15.75">
      <c r="A13" s="16">
        <v>2</v>
      </c>
      <c r="B13" s="17" t="s">
        <v>23</v>
      </c>
      <c r="C13" s="17" t="s">
        <v>24</v>
      </c>
      <c r="D13" s="17" t="s">
        <v>18</v>
      </c>
      <c r="E13" s="17" t="s">
        <v>25</v>
      </c>
      <c r="F13" s="17">
        <v>189500</v>
      </c>
      <c r="G13" s="18">
        <v>951.57425000000001</v>
      </c>
      <c r="H13" s="19">
        <v>6.4640380000000004</v>
      </c>
    </row>
    <row r="14" spans="1:8" ht="15.75">
      <c r="A14" s="16">
        <v>3</v>
      </c>
      <c r="B14" s="17" t="s">
        <v>39</v>
      </c>
      <c r="C14" s="17" t="s">
        <v>40</v>
      </c>
      <c r="D14" s="17" t="s">
        <v>18</v>
      </c>
      <c r="E14" s="17" t="s">
        <v>41</v>
      </c>
      <c r="F14" s="17">
        <v>134250</v>
      </c>
      <c r="G14" s="18">
        <v>930.35249999999996</v>
      </c>
      <c r="H14" s="19">
        <v>6.3198790000000002</v>
      </c>
    </row>
    <row r="15" spans="1:8" ht="15.75">
      <c r="A15" s="16">
        <v>4</v>
      </c>
      <c r="B15" s="17" t="s">
        <v>74</v>
      </c>
      <c r="C15" s="17" t="s">
        <v>75</v>
      </c>
      <c r="D15" s="17" t="s">
        <v>18</v>
      </c>
      <c r="E15" s="17" t="s">
        <v>25</v>
      </c>
      <c r="F15" s="17">
        <v>1919600</v>
      </c>
      <c r="G15" s="18">
        <v>885.8954</v>
      </c>
      <c r="H15" s="19">
        <v>6.0178820000000002</v>
      </c>
    </row>
    <row r="16" spans="1:8" ht="15.75">
      <c r="A16" s="16">
        <v>5</v>
      </c>
      <c r="B16" s="17" t="s">
        <v>264</v>
      </c>
      <c r="C16" s="17" t="s">
        <v>265</v>
      </c>
      <c r="D16" s="17" t="s">
        <v>18</v>
      </c>
      <c r="E16" s="17" t="s">
        <v>41</v>
      </c>
      <c r="F16" s="17">
        <v>224600</v>
      </c>
      <c r="G16" s="18">
        <v>840.22860000000003</v>
      </c>
      <c r="H16" s="19">
        <v>5.707668</v>
      </c>
    </row>
    <row r="17" spans="1:8" ht="15.75">
      <c r="A17" s="16">
        <v>6</v>
      </c>
      <c r="B17" s="17" t="s">
        <v>60</v>
      </c>
      <c r="C17" s="17" t="s">
        <v>61</v>
      </c>
      <c r="D17" s="17" t="s">
        <v>18</v>
      </c>
      <c r="E17" s="17" t="s">
        <v>62</v>
      </c>
      <c r="F17" s="17">
        <v>57370</v>
      </c>
      <c r="G17" s="18">
        <v>816.71932000000004</v>
      </c>
      <c r="H17" s="19">
        <v>5.5479700000000003</v>
      </c>
    </row>
    <row r="18" spans="1:8" ht="15.75">
      <c r="A18" s="16">
        <v>7</v>
      </c>
      <c r="B18" s="17" t="s">
        <v>266</v>
      </c>
      <c r="C18" s="17" t="s">
        <v>267</v>
      </c>
      <c r="D18" s="17" t="s">
        <v>18</v>
      </c>
      <c r="E18" s="17" t="s">
        <v>19</v>
      </c>
      <c r="F18" s="17">
        <v>590000</v>
      </c>
      <c r="G18" s="18">
        <v>726.88</v>
      </c>
      <c r="H18" s="19">
        <v>4.9376920000000002</v>
      </c>
    </row>
    <row r="19" spans="1:8" ht="15.75">
      <c r="A19" s="16">
        <v>8</v>
      </c>
      <c r="B19" s="17" t="s">
        <v>46</v>
      </c>
      <c r="C19" s="17" t="s">
        <v>47</v>
      </c>
      <c r="D19" s="17" t="s">
        <v>18</v>
      </c>
      <c r="E19" s="17" t="s">
        <v>25</v>
      </c>
      <c r="F19" s="17">
        <v>84000</v>
      </c>
      <c r="G19" s="18">
        <v>673.72199999999998</v>
      </c>
      <c r="H19" s="19">
        <v>4.5765900000000004</v>
      </c>
    </row>
    <row r="20" spans="1:8" ht="15.75">
      <c r="A20" s="16">
        <v>9</v>
      </c>
      <c r="B20" s="17" t="s">
        <v>66</v>
      </c>
      <c r="C20" s="17" t="s">
        <v>67</v>
      </c>
      <c r="D20" s="17" t="s">
        <v>18</v>
      </c>
      <c r="E20" s="17" t="s">
        <v>68</v>
      </c>
      <c r="F20" s="17">
        <v>42250</v>
      </c>
      <c r="G20" s="18">
        <v>663.07150000000001</v>
      </c>
      <c r="H20" s="19">
        <v>4.5042410000000004</v>
      </c>
    </row>
    <row r="21" spans="1:8" ht="15.75">
      <c r="A21" s="16">
        <v>10</v>
      </c>
      <c r="B21" s="17" t="s">
        <v>69</v>
      </c>
      <c r="C21" s="17" t="s">
        <v>70</v>
      </c>
      <c r="D21" s="17" t="s">
        <v>18</v>
      </c>
      <c r="E21" s="17" t="s">
        <v>25</v>
      </c>
      <c r="F21" s="17">
        <v>671500</v>
      </c>
      <c r="G21" s="18">
        <v>654.71249999999998</v>
      </c>
      <c r="H21" s="19">
        <v>4.4474580000000001</v>
      </c>
    </row>
    <row r="22" spans="1:8" ht="15.75">
      <c r="A22" s="16">
        <v>11</v>
      </c>
      <c r="B22" s="17" t="s">
        <v>167</v>
      </c>
      <c r="C22" s="17" t="s">
        <v>168</v>
      </c>
      <c r="D22" s="17" t="s">
        <v>18</v>
      </c>
      <c r="E22" s="17" t="s">
        <v>38</v>
      </c>
      <c r="F22" s="17">
        <v>284000</v>
      </c>
      <c r="G22" s="18">
        <v>643.26</v>
      </c>
      <c r="H22" s="19">
        <v>4.3696609999999998</v>
      </c>
    </row>
    <row r="23" spans="1:8" ht="15.75">
      <c r="A23" s="16">
        <v>12</v>
      </c>
      <c r="B23" s="17" t="s">
        <v>268</v>
      </c>
      <c r="C23" s="17" t="s">
        <v>269</v>
      </c>
      <c r="D23" s="17" t="s">
        <v>18</v>
      </c>
      <c r="E23" s="17" t="s">
        <v>159</v>
      </c>
      <c r="F23" s="17">
        <v>17850</v>
      </c>
      <c r="G23" s="18">
        <v>507.77895000000001</v>
      </c>
      <c r="H23" s="19">
        <v>3.4493390000000002</v>
      </c>
    </row>
    <row r="24" spans="1:8" ht="15.75">
      <c r="A24" s="16">
        <v>13</v>
      </c>
      <c r="B24" s="17" t="s">
        <v>85</v>
      </c>
      <c r="C24" s="17" t="s">
        <v>86</v>
      </c>
      <c r="D24" s="17" t="s">
        <v>18</v>
      </c>
      <c r="E24" s="17" t="s">
        <v>38</v>
      </c>
      <c r="F24" s="17">
        <v>102150</v>
      </c>
      <c r="G24" s="18">
        <v>470.34967</v>
      </c>
      <c r="H24" s="19">
        <v>3.1950829999999999</v>
      </c>
    </row>
    <row r="25" spans="1:8" ht="15.75">
      <c r="A25" s="16">
        <v>14</v>
      </c>
      <c r="B25" s="17" t="s">
        <v>26</v>
      </c>
      <c r="C25" s="17" t="s">
        <v>27</v>
      </c>
      <c r="D25" s="17" t="s">
        <v>18</v>
      </c>
      <c r="E25" s="17" t="s">
        <v>28</v>
      </c>
      <c r="F25" s="17">
        <v>148000</v>
      </c>
      <c r="G25" s="18">
        <v>449.92</v>
      </c>
      <c r="H25" s="19">
        <v>3.0563039999999999</v>
      </c>
    </row>
    <row r="26" spans="1:8" ht="15.75">
      <c r="A26" s="16">
        <v>15</v>
      </c>
      <c r="B26" s="17" t="s">
        <v>29</v>
      </c>
      <c r="C26" s="17" t="s">
        <v>30</v>
      </c>
      <c r="D26" s="17" t="s">
        <v>18</v>
      </c>
      <c r="E26" s="17" t="s">
        <v>31</v>
      </c>
      <c r="F26" s="17">
        <v>17150</v>
      </c>
      <c r="G26" s="18">
        <v>434.96688</v>
      </c>
      <c r="H26" s="19">
        <v>2.9547270000000001</v>
      </c>
    </row>
    <row r="27" spans="1:8" ht="15.75">
      <c r="A27" s="16">
        <v>16</v>
      </c>
      <c r="B27" s="17" t="s">
        <v>53</v>
      </c>
      <c r="C27" s="17" t="s">
        <v>54</v>
      </c>
      <c r="D27" s="17" t="s">
        <v>18</v>
      </c>
      <c r="E27" s="17" t="s">
        <v>41</v>
      </c>
      <c r="F27" s="17">
        <v>62900</v>
      </c>
      <c r="G27" s="18">
        <v>412.05790000000002</v>
      </c>
      <c r="H27" s="19">
        <v>2.7991069999999998</v>
      </c>
    </row>
    <row r="28" spans="1:8" ht="15.75">
      <c r="A28" s="16">
        <v>17</v>
      </c>
      <c r="B28" s="17" t="s">
        <v>89</v>
      </c>
      <c r="C28" s="17" t="s">
        <v>90</v>
      </c>
      <c r="D28" s="17" t="s">
        <v>18</v>
      </c>
      <c r="E28" s="17" t="s">
        <v>91</v>
      </c>
      <c r="F28" s="17">
        <v>50400</v>
      </c>
      <c r="G28" s="18">
        <v>345.41640000000001</v>
      </c>
      <c r="H28" s="19">
        <v>2.3464119999999999</v>
      </c>
    </row>
    <row r="29" spans="1:8" ht="15.75">
      <c r="A29" s="16">
        <v>18</v>
      </c>
      <c r="B29" s="17" t="s">
        <v>184</v>
      </c>
      <c r="C29" s="17" t="s">
        <v>185</v>
      </c>
      <c r="D29" s="17" t="s">
        <v>18</v>
      </c>
      <c r="E29" s="17" t="s">
        <v>159</v>
      </c>
      <c r="F29" s="17">
        <v>13200</v>
      </c>
      <c r="G29" s="18">
        <v>343.43099999999998</v>
      </c>
      <c r="H29" s="19">
        <v>2.3329249999999999</v>
      </c>
    </row>
    <row r="30" spans="1:8" ht="15.75">
      <c r="A30" s="16">
        <v>19</v>
      </c>
      <c r="B30" s="17" t="s">
        <v>55</v>
      </c>
      <c r="C30" s="17" t="s">
        <v>56</v>
      </c>
      <c r="D30" s="17" t="s">
        <v>18</v>
      </c>
      <c r="E30" s="17" t="s">
        <v>38</v>
      </c>
      <c r="F30" s="17">
        <v>31300</v>
      </c>
      <c r="G30" s="18">
        <v>333.09460000000001</v>
      </c>
      <c r="H30" s="19">
        <v>2.2627100000000002</v>
      </c>
    </row>
    <row r="31" spans="1:8" ht="15.75">
      <c r="A31" s="16">
        <v>20</v>
      </c>
      <c r="B31" s="17" t="s">
        <v>238</v>
      </c>
      <c r="C31" s="17" t="s">
        <v>239</v>
      </c>
      <c r="D31" s="17" t="s">
        <v>18</v>
      </c>
      <c r="E31" s="17" t="s">
        <v>91</v>
      </c>
      <c r="F31" s="17">
        <v>24800</v>
      </c>
      <c r="G31" s="18">
        <v>324.23520000000002</v>
      </c>
      <c r="H31" s="19">
        <v>2.202528</v>
      </c>
    </row>
    <row r="32" spans="1:8" ht="15.75">
      <c r="A32" s="16">
        <v>21</v>
      </c>
      <c r="B32" s="17" t="s">
        <v>57</v>
      </c>
      <c r="C32" s="17" t="s">
        <v>58</v>
      </c>
      <c r="D32" s="17" t="s">
        <v>18</v>
      </c>
      <c r="E32" s="17" t="s">
        <v>59</v>
      </c>
      <c r="F32" s="17">
        <v>14050</v>
      </c>
      <c r="G32" s="18">
        <v>323.78926999999999</v>
      </c>
      <c r="H32" s="19">
        <v>2.1994989999999999</v>
      </c>
    </row>
    <row r="33" spans="1:8" ht="15.75">
      <c r="A33" s="16">
        <v>22</v>
      </c>
      <c r="B33" s="17" t="s">
        <v>36</v>
      </c>
      <c r="C33" s="17" t="s">
        <v>37</v>
      </c>
      <c r="D33" s="17" t="s">
        <v>18</v>
      </c>
      <c r="E33" s="17" t="s">
        <v>38</v>
      </c>
      <c r="F33" s="17">
        <v>188000</v>
      </c>
      <c r="G33" s="18">
        <v>285.38400000000001</v>
      </c>
      <c r="H33" s="19">
        <v>1.938612</v>
      </c>
    </row>
    <row r="34" spans="1:8" ht="15.75">
      <c r="A34" s="16">
        <v>23</v>
      </c>
      <c r="B34" s="17" t="s">
        <v>179</v>
      </c>
      <c r="C34" s="17" t="s">
        <v>180</v>
      </c>
      <c r="D34" s="17" t="s">
        <v>18</v>
      </c>
      <c r="E34" s="17" t="s">
        <v>181</v>
      </c>
      <c r="F34" s="17">
        <v>121400</v>
      </c>
      <c r="G34" s="18">
        <v>250.2054</v>
      </c>
      <c r="H34" s="19">
        <v>1.6996439999999999</v>
      </c>
    </row>
    <row r="35" spans="1:8" ht="15.75">
      <c r="A35" s="16">
        <v>24</v>
      </c>
      <c r="B35" s="17" t="s">
        <v>270</v>
      </c>
      <c r="C35" s="17" t="s">
        <v>271</v>
      </c>
      <c r="D35" s="17" t="s">
        <v>18</v>
      </c>
      <c r="E35" s="17" t="s">
        <v>272</v>
      </c>
      <c r="F35" s="17">
        <v>152000</v>
      </c>
      <c r="G35" s="18">
        <v>217.58799999999999</v>
      </c>
      <c r="H35" s="19">
        <v>1.4780740000000001</v>
      </c>
    </row>
    <row r="36" spans="1:8" ht="15.75">
      <c r="A36" s="16">
        <v>25</v>
      </c>
      <c r="B36" s="17" t="s">
        <v>177</v>
      </c>
      <c r="C36" s="17" t="s">
        <v>178</v>
      </c>
      <c r="D36" s="17" t="s">
        <v>18</v>
      </c>
      <c r="E36" s="17" t="s">
        <v>31</v>
      </c>
      <c r="F36" s="17">
        <v>46870</v>
      </c>
      <c r="G36" s="18">
        <v>145.48447999999999</v>
      </c>
      <c r="H36" s="19">
        <v>0.98827500000000001</v>
      </c>
    </row>
    <row r="37" spans="1:8" ht="15.75">
      <c r="A37" s="16">
        <v>26</v>
      </c>
      <c r="B37" s="17" t="s">
        <v>32</v>
      </c>
      <c r="C37" s="17" t="s">
        <v>33</v>
      </c>
      <c r="D37" s="17" t="s">
        <v>18</v>
      </c>
      <c r="E37" s="17" t="s">
        <v>25</v>
      </c>
      <c r="F37" s="17">
        <v>9100</v>
      </c>
      <c r="G37" s="18">
        <v>144.03935000000001</v>
      </c>
      <c r="H37" s="19">
        <v>0.97845800000000005</v>
      </c>
    </row>
    <row r="38" spans="1:8" ht="15.75">
      <c r="A38" s="16">
        <v>27</v>
      </c>
      <c r="B38" s="17" t="s">
        <v>273</v>
      </c>
      <c r="C38" s="17" t="s">
        <v>274</v>
      </c>
      <c r="D38" s="17" t="s">
        <v>18</v>
      </c>
      <c r="E38" s="17" t="s">
        <v>19</v>
      </c>
      <c r="F38" s="17">
        <v>300000</v>
      </c>
      <c r="G38" s="18">
        <v>141.75</v>
      </c>
      <c r="H38" s="19">
        <v>0.96290699999999996</v>
      </c>
    </row>
    <row r="39" spans="1:8" ht="15.75">
      <c r="A39" s="16">
        <v>28</v>
      </c>
      <c r="B39" s="17" t="s">
        <v>81</v>
      </c>
      <c r="C39" s="17" t="s">
        <v>82</v>
      </c>
      <c r="D39" s="17" t="s">
        <v>18</v>
      </c>
      <c r="E39" s="17" t="s">
        <v>31</v>
      </c>
      <c r="F39" s="17">
        <v>33400</v>
      </c>
      <c r="G39" s="18">
        <v>139.51179999999999</v>
      </c>
      <c r="H39" s="19">
        <v>0.94770299999999996</v>
      </c>
    </row>
    <row r="40" spans="1:8" ht="15.75">
      <c r="A40" s="16">
        <v>29</v>
      </c>
      <c r="B40" s="17" t="s">
        <v>275</v>
      </c>
      <c r="C40" s="17" t="s">
        <v>276</v>
      </c>
      <c r="D40" s="17" t="s">
        <v>18</v>
      </c>
      <c r="E40" s="17" t="s">
        <v>41</v>
      </c>
      <c r="F40" s="17">
        <v>78500</v>
      </c>
      <c r="G40" s="18">
        <v>100.59775</v>
      </c>
      <c r="H40" s="19">
        <v>0.68335999999999997</v>
      </c>
    </row>
    <row r="41" spans="1:8" ht="15.75">
      <c r="A41" s="16">
        <v>30</v>
      </c>
      <c r="B41" s="17" t="s">
        <v>87</v>
      </c>
      <c r="C41" s="17" t="s">
        <v>88</v>
      </c>
      <c r="D41" s="17" t="s">
        <v>18</v>
      </c>
      <c r="E41" s="17" t="s">
        <v>22</v>
      </c>
      <c r="F41" s="17">
        <v>10000</v>
      </c>
      <c r="G41" s="18">
        <v>94.734999999999999</v>
      </c>
      <c r="H41" s="19">
        <v>0.64353400000000005</v>
      </c>
    </row>
    <row r="42" spans="1:8" ht="15.75">
      <c r="A42" s="16">
        <v>31</v>
      </c>
      <c r="B42" s="17" t="s">
        <v>277</v>
      </c>
      <c r="C42" s="17" t="s">
        <v>278</v>
      </c>
      <c r="D42" s="17" t="s">
        <v>18</v>
      </c>
      <c r="E42" s="17" t="s">
        <v>62</v>
      </c>
      <c r="F42" s="17">
        <v>182000</v>
      </c>
      <c r="G42" s="18">
        <v>76.349000000000004</v>
      </c>
      <c r="H42" s="19">
        <v>0.51863800000000004</v>
      </c>
    </row>
    <row r="43" spans="1:8" ht="15.75">
      <c r="A43" s="16">
        <v>32</v>
      </c>
      <c r="B43" s="17" t="s">
        <v>279</v>
      </c>
      <c r="C43" s="17" t="s">
        <v>280</v>
      </c>
      <c r="D43" s="17" t="s">
        <v>18</v>
      </c>
      <c r="E43" s="17" t="s">
        <v>38</v>
      </c>
      <c r="F43" s="17">
        <v>3500</v>
      </c>
      <c r="G43" s="18">
        <v>31.685500000000001</v>
      </c>
      <c r="H43" s="19">
        <v>0.21523900000000001</v>
      </c>
    </row>
    <row r="44" spans="1:8" ht="15.75">
      <c r="A44" s="5"/>
      <c r="B44" s="8"/>
      <c r="C44" s="8" t="s">
        <v>92</v>
      </c>
      <c r="D44" s="8"/>
      <c r="E44" s="8"/>
      <c r="F44" s="8"/>
      <c r="G44" s="11">
        <f>SUM(G12:G43)</f>
        <v>14653.51101</v>
      </c>
      <c r="H44" s="14">
        <f>SUM(H12:H43)</f>
        <v>99.541215000000022</v>
      </c>
    </row>
    <row r="45" spans="1:8" ht="15.75">
      <c r="A45" s="5"/>
      <c r="B45" s="8"/>
      <c r="C45" s="8"/>
      <c r="D45" s="8"/>
      <c r="E45" s="8"/>
      <c r="F45" s="8"/>
      <c r="G45" s="11"/>
      <c r="H45" s="13"/>
    </row>
    <row r="46" spans="1:8" ht="15.75">
      <c r="A46" s="5"/>
      <c r="B46" s="8"/>
      <c r="C46" s="8" t="s">
        <v>93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 t="s">
        <v>95</v>
      </c>
      <c r="D48" s="8"/>
      <c r="E48" s="8"/>
      <c r="F48" s="8"/>
      <c r="G48" s="15">
        <f>SUM(G44,G47)</f>
        <v>14653.51101</v>
      </c>
      <c r="H48" s="15">
        <f>SUM(H44,H47)</f>
        <v>99.541215000000022</v>
      </c>
    </row>
    <row r="49" spans="1:8" ht="15.75">
      <c r="A49" s="5"/>
      <c r="B49" s="8"/>
      <c r="C49" s="8"/>
      <c r="D49" s="8"/>
      <c r="E49" s="8"/>
      <c r="F49" s="8"/>
      <c r="G49" s="11"/>
      <c r="H49" s="13"/>
    </row>
    <row r="50" spans="1:8" ht="15.75">
      <c r="A50" s="5"/>
      <c r="B50" s="8"/>
      <c r="C50" s="8" t="s">
        <v>96</v>
      </c>
      <c r="D50" s="8"/>
      <c r="E50" s="8"/>
      <c r="F50" s="8"/>
      <c r="G50" s="11"/>
      <c r="H50" s="13"/>
    </row>
    <row r="51" spans="1:8" ht="15.75">
      <c r="A51" s="5"/>
      <c r="B51" s="8"/>
      <c r="C51" s="8" t="s">
        <v>97</v>
      </c>
      <c r="D51" s="8" t="s">
        <v>94</v>
      </c>
      <c r="E51" s="8" t="s">
        <v>94</v>
      </c>
      <c r="F51" s="8" t="s">
        <v>94</v>
      </c>
      <c r="G51" s="11" t="s">
        <v>94</v>
      </c>
      <c r="H51" s="13" t="s">
        <v>94</v>
      </c>
    </row>
    <row r="52" spans="1:8" ht="15.75">
      <c r="A52" s="5"/>
      <c r="B52" s="8"/>
      <c r="C52" s="8" t="s">
        <v>92</v>
      </c>
      <c r="D52" s="8"/>
      <c r="E52" s="8"/>
      <c r="F52" s="8"/>
      <c r="G52" s="11">
        <f>SUM(G51:G51)</f>
        <v>0</v>
      </c>
      <c r="H52" s="14">
        <f>SUM(H51:H51)</f>
        <v>0</v>
      </c>
    </row>
    <row r="53" spans="1:8" ht="15.75">
      <c r="A53" s="5"/>
      <c r="B53" s="8"/>
      <c r="C53" s="8"/>
      <c r="D53" s="8"/>
      <c r="E53" s="8"/>
      <c r="F53" s="8"/>
      <c r="G53" s="11"/>
      <c r="H53" s="13"/>
    </row>
    <row r="54" spans="1:8" ht="15.75">
      <c r="A54" s="5"/>
      <c r="B54" s="8"/>
      <c r="C54" s="8" t="s">
        <v>98</v>
      </c>
      <c r="D54" s="8" t="s">
        <v>94</v>
      </c>
      <c r="E54" s="8" t="s">
        <v>94</v>
      </c>
      <c r="F54" s="8" t="s">
        <v>94</v>
      </c>
      <c r="G54" s="11" t="s">
        <v>94</v>
      </c>
      <c r="H54" s="13" t="s">
        <v>94</v>
      </c>
    </row>
    <row r="55" spans="1:8" ht="15.75">
      <c r="A55" s="5"/>
      <c r="B55" s="8"/>
      <c r="C55" s="8" t="s">
        <v>92</v>
      </c>
      <c r="D55" s="8"/>
      <c r="E55" s="8"/>
      <c r="F55" s="8"/>
      <c r="G55" s="11">
        <f>SUM(G54:G54)</f>
        <v>0</v>
      </c>
      <c r="H55" s="14">
        <f>SUM(H54:H54)</f>
        <v>0</v>
      </c>
    </row>
    <row r="56" spans="1:8" ht="15.75">
      <c r="A56" s="5"/>
      <c r="B56" s="8"/>
      <c r="C56" s="8" t="s">
        <v>95</v>
      </c>
      <c r="D56" s="8"/>
      <c r="E56" s="8"/>
      <c r="F56" s="8"/>
      <c r="G56" s="15">
        <f>SUM(G52,G55)</f>
        <v>0</v>
      </c>
      <c r="H56" s="15">
        <f>SUM(H52,H55)</f>
        <v>0</v>
      </c>
    </row>
    <row r="57" spans="1:8" ht="15.75">
      <c r="A57" s="5"/>
      <c r="B57" s="8"/>
      <c r="C57" s="8"/>
      <c r="D57" s="8"/>
      <c r="E57" s="8"/>
      <c r="F57" s="8"/>
      <c r="G57" s="11"/>
      <c r="H57" s="13"/>
    </row>
    <row r="58" spans="1:8" ht="15.75">
      <c r="A58" s="5"/>
      <c r="B58" s="8"/>
      <c r="C58" s="8" t="s">
        <v>99</v>
      </c>
      <c r="D58" s="8"/>
      <c r="E58" s="8"/>
      <c r="F58" s="8"/>
      <c r="G58" s="11"/>
      <c r="H58" s="13"/>
    </row>
    <row r="59" spans="1:8" ht="15.75">
      <c r="A59" s="5"/>
      <c r="B59" s="8"/>
      <c r="C59" s="8" t="s">
        <v>100</v>
      </c>
      <c r="D59" s="8" t="s">
        <v>94</v>
      </c>
      <c r="E59" s="8" t="s">
        <v>94</v>
      </c>
      <c r="F59" s="8" t="s">
        <v>94</v>
      </c>
      <c r="G59" s="11" t="s">
        <v>94</v>
      </c>
      <c r="H59" s="13" t="s">
        <v>94</v>
      </c>
    </row>
    <row r="60" spans="1:8" ht="15.75">
      <c r="A60" s="5"/>
      <c r="B60" s="8"/>
      <c r="C60" s="8" t="s">
        <v>92</v>
      </c>
      <c r="D60" s="8"/>
      <c r="E60" s="8"/>
      <c r="F60" s="8"/>
      <c r="G60" s="11">
        <f>SUM(G59:G59)</f>
        <v>0</v>
      </c>
      <c r="H60" s="14">
        <f>SUM(H59:H59)</f>
        <v>0</v>
      </c>
    </row>
    <row r="61" spans="1:8" ht="15.75">
      <c r="A61" s="5"/>
      <c r="B61" s="8"/>
      <c r="C61" s="8"/>
      <c r="D61" s="8"/>
      <c r="E61" s="8"/>
      <c r="F61" s="8"/>
      <c r="G61" s="11"/>
      <c r="H61" s="13"/>
    </row>
    <row r="62" spans="1:8" ht="15.75">
      <c r="A62" s="5"/>
      <c r="B62" s="8"/>
      <c r="C62" s="8" t="s">
        <v>106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/>
      <c r="D64" s="8"/>
      <c r="E64" s="8"/>
      <c r="F64" s="8"/>
      <c r="G64" s="11"/>
      <c r="H64" s="13"/>
    </row>
    <row r="65" spans="1:8" ht="15.75">
      <c r="A65" s="5"/>
      <c r="B65" s="8"/>
      <c r="C65" s="8" t="s">
        <v>107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 t="s">
        <v>95</v>
      </c>
      <c r="D67" s="8"/>
      <c r="E67" s="8"/>
      <c r="F67" s="8"/>
      <c r="G67" s="15">
        <f>SUM(G60,G63,G66)</f>
        <v>0</v>
      </c>
      <c r="H67" s="15">
        <f>SUM(H60,H63,H66)</f>
        <v>0</v>
      </c>
    </row>
    <row r="68" spans="1:8" ht="15.75">
      <c r="A68" s="5"/>
      <c r="B68" s="8"/>
      <c r="C68" s="8"/>
      <c r="D68" s="8"/>
      <c r="E68" s="8"/>
      <c r="F68" s="8"/>
      <c r="G68" s="11"/>
      <c r="H68" s="13"/>
    </row>
    <row r="69" spans="1:8" ht="15.75">
      <c r="A69" s="5"/>
      <c r="B69" s="8"/>
      <c r="C69" s="8" t="s">
        <v>108</v>
      </c>
      <c r="D69" s="8"/>
      <c r="E69" s="8"/>
      <c r="F69" s="8"/>
      <c r="G69" s="11"/>
      <c r="H69" s="13"/>
    </row>
    <row r="70" spans="1:8" ht="15.75">
      <c r="A70" s="5"/>
      <c r="B70" s="8"/>
      <c r="C70" s="8" t="s">
        <v>109</v>
      </c>
      <c r="D70" s="8" t="s">
        <v>94</v>
      </c>
      <c r="E70" s="8" t="s">
        <v>94</v>
      </c>
      <c r="F70" s="8" t="s">
        <v>94</v>
      </c>
      <c r="G70" s="11" t="s">
        <v>94</v>
      </c>
      <c r="H70" s="13" t="s">
        <v>94</v>
      </c>
    </row>
    <row r="71" spans="1:8" ht="15.75">
      <c r="A71" s="5"/>
      <c r="B71" s="8"/>
      <c r="C71" s="8" t="s">
        <v>92</v>
      </c>
      <c r="D71" s="8"/>
      <c r="E71" s="8"/>
      <c r="F71" s="8"/>
      <c r="G71" s="11">
        <f>SUM(G70:G70)</f>
        <v>0</v>
      </c>
      <c r="H71" s="14">
        <f>SUM(H70:H70)</f>
        <v>0</v>
      </c>
    </row>
    <row r="72" spans="1:8" ht="15.75">
      <c r="A72" s="5"/>
      <c r="B72" s="8"/>
      <c r="C72" s="8"/>
      <c r="D72" s="8"/>
      <c r="E72" s="8"/>
      <c r="F72" s="8"/>
      <c r="G72" s="11"/>
      <c r="H72" s="13"/>
    </row>
    <row r="73" spans="1:8" ht="15.75">
      <c r="A73" s="5"/>
      <c r="B73" s="8"/>
      <c r="C73" s="8" t="s">
        <v>110</v>
      </c>
      <c r="D73" s="8" t="s">
        <v>94</v>
      </c>
      <c r="E73" s="8" t="s">
        <v>94</v>
      </c>
      <c r="F73" s="8" t="s">
        <v>94</v>
      </c>
      <c r="G73" s="11" t="s">
        <v>94</v>
      </c>
      <c r="H73" s="13" t="s">
        <v>94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0</v>
      </c>
      <c r="H74" s="14">
        <f>SUM(H73:H73)</f>
        <v>0</v>
      </c>
    </row>
    <row r="75" spans="1:8" ht="15.75">
      <c r="A75" s="5"/>
      <c r="B75" s="8"/>
      <c r="C75" s="8" t="s">
        <v>95</v>
      </c>
      <c r="D75" s="8"/>
      <c r="E75" s="8"/>
      <c r="F75" s="8"/>
      <c r="G75" s="15">
        <f>SUM(G71,G74)</f>
        <v>0</v>
      </c>
      <c r="H75" s="15">
        <f>SUM(H71,H74)</f>
        <v>0</v>
      </c>
    </row>
    <row r="76" spans="1:8" ht="15.75">
      <c r="A76" s="5"/>
      <c r="B76" s="8"/>
      <c r="C76" s="8"/>
      <c r="D76" s="8"/>
      <c r="E76" s="8"/>
      <c r="F76" s="8"/>
      <c r="G76" s="11"/>
      <c r="H76" s="13"/>
    </row>
    <row r="77" spans="1:8" ht="15.75">
      <c r="A77" s="5"/>
      <c r="B77" s="8"/>
      <c r="C77" s="8" t="s">
        <v>111</v>
      </c>
      <c r="D77" s="8"/>
      <c r="E77" s="8"/>
      <c r="F77" s="8"/>
      <c r="G77" s="11"/>
      <c r="H77" s="13"/>
    </row>
    <row r="78" spans="1:8" ht="15.75">
      <c r="A78" s="5"/>
      <c r="B78" s="8"/>
      <c r="C78" s="8" t="s">
        <v>112</v>
      </c>
      <c r="D78" s="8" t="s">
        <v>94</v>
      </c>
      <c r="E78" s="8" t="s">
        <v>94</v>
      </c>
      <c r="F78" s="8" t="s">
        <v>94</v>
      </c>
      <c r="G78" s="11" t="s">
        <v>94</v>
      </c>
      <c r="H78" s="13" t="s">
        <v>94</v>
      </c>
    </row>
    <row r="79" spans="1:8" ht="15.75">
      <c r="A79" s="5"/>
      <c r="B79" s="8"/>
      <c r="C79" s="8" t="s">
        <v>92</v>
      </c>
      <c r="D79" s="8"/>
      <c r="E79" s="8"/>
      <c r="F79" s="8"/>
      <c r="G79" s="11">
        <f>SUM(G78:G78)</f>
        <v>0</v>
      </c>
      <c r="H79" s="14">
        <f>SUM(H78:H78)</f>
        <v>0</v>
      </c>
    </row>
    <row r="80" spans="1:8" ht="15.75">
      <c r="A80" s="5"/>
      <c r="B80" s="8"/>
      <c r="C80" s="8"/>
      <c r="D80" s="8"/>
      <c r="E80" s="8"/>
      <c r="F80" s="8"/>
      <c r="G80" s="11"/>
      <c r="H80" s="13"/>
    </row>
    <row r="81" spans="1:8" ht="15.75">
      <c r="A81" s="5"/>
      <c r="B81" s="8"/>
      <c r="C81" s="8" t="s">
        <v>113</v>
      </c>
      <c r="D81" s="8"/>
      <c r="E81" s="8"/>
      <c r="F81" s="8"/>
      <c r="G81" s="11"/>
      <c r="H81" s="13"/>
    </row>
    <row r="82" spans="1:8" ht="15.75">
      <c r="A82" s="16">
        <v>33</v>
      </c>
      <c r="B82" s="17" t="s">
        <v>114</v>
      </c>
      <c r="C82" s="17" t="s">
        <v>115</v>
      </c>
      <c r="D82" s="17" t="s">
        <v>116</v>
      </c>
      <c r="E82" s="17" t="s">
        <v>18</v>
      </c>
      <c r="F82" s="17">
        <v>4971.2</v>
      </c>
      <c r="G82" s="18">
        <v>497.03012999999999</v>
      </c>
      <c r="H82" s="19">
        <v>3.3763230000000002</v>
      </c>
    </row>
    <row r="83" spans="1:8" ht="15.75">
      <c r="A83" s="5"/>
      <c r="B83" s="8"/>
      <c r="C83" s="8" t="s">
        <v>92</v>
      </c>
      <c r="D83" s="8"/>
      <c r="E83" s="8"/>
      <c r="F83" s="8"/>
      <c r="G83" s="11">
        <f>SUM(G82:G82)</f>
        <v>497.03012999999999</v>
      </c>
      <c r="H83" s="14">
        <f>SUM(H82:H82)</f>
        <v>3.3763230000000002</v>
      </c>
    </row>
    <row r="84" spans="1:8" ht="15.75">
      <c r="A84" s="5"/>
      <c r="B84" s="8"/>
      <c r="C84" s="8"/>
      <c r="D84" s="8"/>
      <c r="E84" s="8"/>
      <c r="F84" s="8"/>
      <c r="G84" s="11"/>
      <c r="H84" s="13"/>
    </row>
    <row r="85" spans="1:8" ht="15.75">
      <c r="A85" s="5"/>
      <c r="B85" s="8"/>
      <c r="C85" s="8" t="s">
        <v>117</v>
      </c>
      <c r="D85" s="8"/>
      <c r="E85" s="8"/>
      <c r="F85" s="8"/>
      <c r="G85" s="11"/>
      <c r="H85" s="13"/>
    </row>
    <row r="86" spans="1:8" ht="15.75">
      <c r="A86" s="16">
        <v>34</v>
      </c>
      <c r="B86" s="17" t="s">
        <v>116</v>
      </c>
      <c r="C86" s="17" t="s">
        <v>118</v>
      </c>
      <c r="D86" s="17" t="s">
        <v>116</v>
      </c>
      <c r="E86" s="17" t="s">
        <v>18</v>
      </c>
      <c r="F86" s="17">
        <v>0</v>
      </c>
      <c r="G86" s="18">
        <v>-429.49212</v>
      </c>
      <c r="H86" s="19">
        <v>-2.9175369999999998</v>
      </c>
    </row>
    <row r="87" spans="1:8" ht="15.75">
      <c r="A87" s="5"/>
      <c r="B87" s="8"/>
      <c r="C87" s="8" t="s">
        <v>92</v>
      </c>
      <c r="D87" s="8"/>
      <c r="E87" s="8"/>
      <c r="F87" s="8"/>
      <c r="G87" s="11">
        <f>SUM(G86:G86)</f>
        <v>-429.49212</v>
      </c>
      <c r="H87" s="14">
        <f>SUM(H86:H86)</f>
        <v>-2.9175369999999998</v>
      </c>
    </row>
    <row r="88" spans="1:8" ht="15.75">
      <c r="A88" s="5"/>
      <c r="B88" s="8"/>
      <c r="C88" s="8" t="s">
        <v>95</v>
      </c>
      <c r="D88" s="8"/>
      <c r="E88" s="8"/>
      <c r="F88" s="8"/>
      <c r="G88" s="15">
        <f>SUM(G79,G83,G87)</f>
        <v>67.538009999999986</v>
      </c>
      <c r="H88" s="15">
        <f>SUM(H79,H83,H87)</f>
        <v>0.45878600000000036</v>
      </c>
    </row>
    <row r="89" spans="1:8" ht="15.75">
      <c r="A89" s="6"/>
      <c r="B89" s="9"/>
      <c r="C89" s="9" t="s">
        <v>119</v>
      </c>
      <c r="D89" s="9"/>
      <c r="E89" s="9"/>
      <c r="F89" s="9"/>
      <c r="G89" s="15">
        <f>SUM(G48,G56,G67,G75,G88)</f>
        <v>14721.04902</v>
      </c>
      <c r="H89" s="15">
        <f>SUM(H48,H56,H67,H75,H88)</f>
        <v>100.00000100000003</v>
      </c>
    </row>
    <row r="90" spans="1:8">
      <c r="G90" s="3"/>
    </row>
    <row r="91" spans="1:8">
      <c r="B91" t="s">
        <v>517</v>
      </c>
      <c r="D91" s="22" t="s">
        <v>556</v>
      </c>
    </row>
    <row r="92" spans="1:8" ht="45">
      <c r="B92" s="23" t="s">
        <v>518</v>
      </c>
      <c r="C92" s="23" t="s">
        <v>519</v>
      </c>
      <c r="D92" s="23" t="s">
        <v>520</v>
      </c>
      <c r="E92" s="23" t="s">
        <v>521</v>
      </c>
      <c r="F92" s="23" t="s">
        <v>522</v>
      </c>
    </row>
    <row r="93" spans="1:8">
      <c r="B93" s="24"/>
      <c r="C93" s="24"/>
      <c r="D93" s="24"/>
      <c r="E93" s="24"/>
      <c r="F93" s="24"/>
    </row>
    <row r="94" spans="1:8">
      <c r="B94" s="24" t="s">
        <v>523</v>
      </c>
      <c r="C94" s="24"/>
      <c r="D94" s="24"/>
      <c r="E94" s="24"/>
      <c r="F94" s="24"/>
    </row>
    <row r="95" spans="1:8">
      <c r="B95" s="24" t="s">
        <v>524</v>
      </c>
      <c r="C95" s="24"/>
      <c r="D95" s="25"/>
      <c r="E95" s="25"/>
      <c r="F95" s="25"/>
    </row>
    <row r="96" spans="1:8">
      <c r="B96" s="24" t="s">
        <v>525</v>
      </c>
      <c r="C96" s="26"/>
    </row>
    <row r="97" spans="2:6">
      <c r="B97" s="24" t="s">
        <v>526</v>
      </c>
      <c r="C97" s="26"/>
    </row>
    <row r="98" spans="2:6">
      <c r="B98" s="24" t="s">
        <v>527</v>
      </c>
      <c r="C98" s="26"/>
    </row>
    <row r="99" spans="2:6">
      <c r="B99" s="24" t="s">
        <v>528</v>
      </c>
      <c r="C99" s="26"/>
    </row>
    <row r="100" spans="2:6">
      <c r="B100" s="24" t="s">
        <v>529</v>
      </c>
      <c r="C100" s="26"/>
    </row>
    <row r="101" spans="2:6">
      <c r="F101" s="3"/>
    </row>
    <row r="102" spans="2:6">
      <c r="B102" t="s">
        <v>530</v>
      </c>
      <c r="D102" s="22" t="s">
        <v>556</v>
      </c>
      <c r="F102" s="3"/>
    </row>
    <row r="103" spans="2:6" ht="45">
      <c r="B103" s="27" t="s">
        <v>518</v>
      </c>
      <c r="C103" s="23" t="s">
        <v>531</v>
      </c>
      <c r="D103" s="23" t="s">
        <v>532</v>
      </c>
      <c r="E103" s="23" t="s">
        <v>533</v>
      </c>
      <c r="F103" s="23" t="s">
        <v>534</v>
      </c>
    </row>
    <row r="104" spans="2:6">
      <c r="B104" s="24"/>
      <c r="C104" s="24"/>
      <c r="D104" s="28"/>
      <c r="E104" s="29"/>
      <c r="F104" s="30"/>
    </row>
    <row r="105" spans="2:6">
      <c r="B105" s="34" t="s">
        <v>535</v>
      </c>
      <c r="C105" s="35"/>
      <c r="D105" s="35"/>
      <c r="E105" s="35"/>
      <c r="F105" s="30"/>
    </row>
    <row r="106" spans="2:6">
      <c r="B106" s="36" t="s">
        <v>536</v>
      </c>
      <c r="C106" s="37"/>
      <c r="D106" s="37"/>
      <c r="E106" s="37"/>
      <c r="F106" s="38"/>
    </row>
    <row r="107" spans="2:6">
      <c r="B107" s="26" t="s">
        <v>537</v>
      </c>
      <c r="C107" s="26"/>
    </row>
    <row r="108" spans="2:6">
      <c r="B108" s="26" t="s">
        <v>538</v>
      </c>
      <c r="C108" s="26"/>
    </row>
    <row r="109" spans="2:6">
      <c r="B109" s="26" t="s">
        <v>539</v>
      </c>
      <c r="C109" s="26"/>
    </row>
    <row r="110" spans="2:6">
      <c r="B110" s="26" t="s">
        <v>540</v>
      </c>
      <c r="C110" s="26"/>
    </row>
    <row r="111" spans="2:6">
      <c r="B111" s="26" t="s">
        <v>541</v>
      </c>
      <c r="C111" s="26"/>
    </row>
    <row r="113" spans="2:6">
      <c r="B113" t="s">
        <v>542</v>
      </c>
      <c r="D113" s="22" t="s">
        <v>556</v>
      </c>
    </row>
    <row r="114" spans="2:6" ht="45">
      <c r="B114" s="23" t="s">
        <v>543</v>
      </c>
      <c r="C114" s="23" t="s">
        <v>544</v>
      </c>
      <c r="D114" s="23" t="s">
        <v>545</v>
      </c>
      <c r="E114" s="23" t="s">
        <v>546</v>
      </c>
    </row>
    <row r="115" spans="2:6">
      <c r="B115" s="24"/>
      <c r="C115" s="24"/>
      <c r="D115" s="24"/>
      <c r="E115" s="24"/>
    </row>
    <row r="116" spans="2:6">
      <c r="B116" s="39" t="s">
        <v>547</v>
      </c>
      <c r="C116" s="39"/>
      <c r="D116" s="39"/>
      <c r="E116" s="26"/>
    </row>
    <row r="117" spans="2:6">
      <c r="B117" s="26" t="s">
        <v>548</v>
      </c>
      <c r="C117" s="31"/>
      <c r="D117" s="32"/>
      <c r="E117" s="33"/>
    </row>
    <row r="118" spans="2:6">
      <c r="B118" s="24" t="s">
        <v>549</v>
      </c>
      <c r="C118" s="26"/>
    </row>
    <row r="119" spans="2:6">
      <c r="B119" s="24" t="s">
        <v>550</v>
      </c>
      <c r="C119" s="26"/>
    </row>
    <row r="120" spans="2:6">
      <c r="B120" s="24" t="s">
        <v>551</v>
      </c>
      <c r="C120" s="26"/>
    </row>
    <row r="122" spans="2:6">
      <c r="B122" t="s">
        <v>552</v>
      </c>
      <c r="D122" s="22" t="s">
        <v>556</v>
      </c>
    </row>
    <row r="123" spans="2:6" ht="30">
      <c r="B123" s="23" t="s">
        <v>543</v>
      </c>
      <c r="C123" s="23" t="s">
        <v>553</v>
      </c>
      <c r="D123" s="23" t="s">
        <v>544</v>
      </c>
      <c r="E123" s="23" t="s">
        <v>545</v>
      </c>
      <c r="F123" s="23" t="s">
        <v>546</v>
      </c>
    </row>
    <row r="124" spans="2:6">
      <c r="B124" s="24"/>
      <c r="C124" s="24"/>
      <c r="D124" s="24"/>
      <c r="E124" s="24"/>
      <c r="F124" s="24"/>
    </row>
    <row r="125" spans="2:6">
      <c r="B125" s="24" t="s">
        <v>554</v>
      </c>
      <c r="C125" s="26"/>
      <c r="D125" s="26"/>
      <c r="E125" s="26"/>
      <c r="F125" s="26"/>
    </row>
    <row r="126" spans="2:6">
      <c r="B126" s="24" t="s">
        <v>555</v>
      </c>
      <c r="C126" s="24"/>
      <c r="D126" s="24"/>
      <c r="E126" s="24"/>
      <c r="F126" s="24"/>
    </row>
    <row r="127" spans="2:6">
      <c r="B127" s="24" t="s">
        <v>549</v>
      </c>
      <c r="C127" s="26"/>
    </row>
    <row r="128" spans="2:6">
      <c r="B128" s="24" t="s">
        <v>550</v>
      </c>
      <c r="C128" s="26"/>
    </row>
    <row r="129" spans="2:7">
      <c r="B129" s="24" t="s">
        <v>551</v>
      </c>
      <c r="C129" s="26"/>
    </row>
    <row r="131" spans="2:7">
      <c r="C131" t="s">
        <v>120</v>
      </c>
      <c r="G131" s="3"/>
    </row>
    <row r="132" spans="2:7">
      <c r="G132" s="3"/>
    </row>
    <row r="133" spans="2:7">
      <c r="B133" t="s">
        <v>121</v>
      </c>
      <c r="C133" t="s">
        <v>122</v>
      </c>
      <c r="G133" s="3"/>
    </row>
    <row r="134" spans="2:7">
      <c r="B134" t="s">
        <v>123</v>
      </c>
      <c r="C134" t="s">
        <v>124</v>
      </c>
      <c r="G134" s="3"/>
    </row>
    <row r="135" spans="2:7">
      <c r="B135" t="s">
        <v>125</v>
      </c>
      <c r="C135" t="s">
        <v>126</v>
      </c>
      <c r="G135" s="3"/>
    </row>
    <row r="136" spans="2:7">
      <c r="C136" t="s">
        <v>281</v>
      </c>
      <c r="G136" s="3"/>
    </row>
    <row r="137" spans="2:7">
      <c r="C137" t="s">
        <v>282</v>
      </c>
      <c r="G137" s="3"/>
    </row>
    <row r="138" spans="2:7">
      <c r="C138" t="s">
        <v>283</v>
      </c>
      <c r="G138" s="3"/>
    </row>
    <row r="139" spans="2:7">
      <c r="C139" t="s">
        <v>284</v>
      </c>
      <c r="G139" s="3"/>
    </row>
    <row r="140" spans="2:7">
      <c r="B140" t="s">
        <v>131</v>
      </c>
      <c r="C140" t="s">
        <v>132</v>
      </c>
      <c r="G140" s="3"/>
    </row>
    <row r="141" spans="2:7">
      <c r="C141" t="s">
        <v>285</v>
      </c>
    </row>
    <row r="142" spans="2:7">
      <c r="C142" t="s">
        <v>286</v>
      </c>
    </row>
    <row r="143" spans="2:7">
      <c r="C143" t="s">
        <v>287</v>
      </c>
    </row>
    <row r="144" spans="2:7">
      <c r="C144" t="s">
        <v>288</v>
      </c>
    </row>
    <row r="145" spans="2:3">
      <c r="B145" t="s">
        <v>137</v>
      </c>
      <c r="C145" t="s">
        <v>138</v>
      </c>
    </row>
    <row r="146" spans="2:3">
      <c r="C146" t="s">
        <v>139</v>
      </c>
    </row>
    <row r="147" spans="2:3">
      <c r="B147" t="s">
        <v>140</v>
      </c>
      <c r="C147" t="s">
        <v>141</v>
      </c>
    </row>
    <row r="148" spans="2:3">
      <c r="B148" t="s">
        <v>142</v>
      </c>
      <c r="C148" t="s">
        <v>143</v>
      </c>
    </row>
    <row r="149" spans="2:3">
      <c r="B149" t="s">
        <v>144</v>
      </c>
      <c r="C149" t="s">
        <v>563</v>
      </c>
    </row>
    <row r="150" spans="2:3">
      <c r="B150" t="s">
        <v>145</v>
      </c>
      <c r="C150" t="s">
        <v>146</v>
      </c>
    </row>
  </sheetData>
  <sheetProtection selectLockedCells="1"/>
  <mergeCells count="3">
    <mergeCell ref="B105:E105"/>
    <mergeCell ref="B106:F106"/>
    <mergeCell ref="B116:D1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289</v>
      </c>
    </row>
    <row r="3" spans="1:8">
      <c r="C3" t="s">
        <v>2</v>
      </c>
    </row>
    <row r="5" spans="1:8">
      <c r="C5" t="s">
        <v>290</v>
      </c>
    </row>
    <row r="6" spans="1:8">
      <c r="C6" t="s">
        <v>291</v>
      </c>
    </row>
    <row r="7" spans="1:8">
      <c r="C7" t="s">
        <v>292</v>
      </c>
    </row>
    <row r="8" spans="1:8">
      <c r="C8" t="s">
        <v>293</v>
      </c>
    </row>
    <row r="9" spans="1:8" ht="15.75">
      <c r="A9" s="4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10" t="s">
        <v>12</v>
      </c>
      <c r="H9" s="12" t="s">
        <v>13</v>
      </c>
    </row>
    <row r="10" spans="1:8" ht="15.75">
      <c r="A10" s="5"/>
      <c r="B10" s="8"/>
      <c r="C10" s="8"/>
      <c r="D10" s="8"/>
      <c r="E10" s="8"/>
      <c r="F10" s="8"/>
      <c r="G10" s="11"/>
      <c r="H10" s="13"/>
    </row>
    <row r="11" spans="1:8" ht="15.75">
      <c r="A11" s="5"/>
      <c r="B11" s="8"/>
      <c r="C11" s="8" t="s">
        <v>14</v>
      </c>
      <c r="D11" s="8"/>
      <c r="E11" s="8"/>
      <c r="F11" s="8"/>
      <c r="G11" s="11"/>
      <c r="H11" s="13"/>
    </row>
    <row r="12" spans="1:8" ht="15.75">
      <c r="A12" s="5"/>
      <c r="B12" s="8"/>
      <c r="C12" s="8" t="s">
        <v>15</v>
      </c>
      <c r="D12" s="8"/>
      <c r="E12" s="8"/>
      <c r="F12" s="8"/>
      <c r="G12" s="11"/>
      <c r="H12" s="13"/>
    </row>
    <row r="13" spans="1:8" ht="15.75">
      <c r="A13" s="16">
        <v>1</v>
      </c>
      <c r="B13" s="17" t="s">
        <v>16</v>
      </c>
      <c r="C13" s="17" t="s">
        <v>17</v>
      </c>
      <c r="D13" s="17" t="s">
        <v>18</v>
      </c>
      <c r="E13" s="17" t="s">
        <v>19</v>
      </c>
      <c r="F13" s="17">
        <v>17200</v>
      </c>
      <c r="G13" s="18">
        <v>303.86380000000003</v>
      </c>
      <c r="H13" s="19">
        <v>9.1386339999999997</v>
      </c>
    </row>
    <row r="14" spans="1:8" ht="15.75">
      <c r="A14" s="16">
        <v>2</v>
      </c>
      <c r="B14" s="17" t="s">
        <v>20</v>
      </c>
      <c r="C14" s="17" t="s">
        <v>21</v>
      </c>
      <c r="D14" s="17" t="s">
        <v>18</v>
      </c>
      <c r="E14" s="17" t="s">
        <v>22</v>
      </c>
      <c r="F14" s="17">
        <v>120000</v>
      </c>
      <c r="G14" s="18">
        <v>267.83999999999997</v>
      </c>
      <c r="H14" s="19">
        <v>8.0552270000000004</v>
      </c>
    </row>
    <row r="15" spans="1:8" ht="15.75">
      <c r="A15" s="16">
        <v>3</v>
      </c>
      <c r="B15" s="17" t="s">
        <v>66</v>
      </c>
      <c r="C15" s="17" t="s">
        <v>67</v>
      </c>
      <c r="D15" s="17" t="s">
        <v>18</v>
      </c>
      <c r="E15" s="17" t="s">
        <v>68</v>
      </c>
      <c r="F15" s="17">
        <v>15400</v>
      </c>
      <c r="G15" s="18">
        <v>241.6876</v>
      </c>
      <c r="H15" s="19">
        <v>7.2686989999999998</v>
      </c>
    </row>
    <row r="16" spans="1:8" ht="15.75">
      <c r="A16" s="16">
        <v>4</v>
      </c>
      <c r="B16" s="17" t="s">
        <v>74</v>
      </c>
      <c r="C16" s="17" t="s">
        <v>75</v>
      </c>
      <c r="D16" s="17" t="s">
        <v>18</v>
      </c>
      <c r="E16" s="17" t="s">
        <v>25</v>
      </c>
      <c r="F16" s="17">
        <v>454400</v>
      </c>
      <c r="G16" s="18">
        <v>209.7056</v>
      </c>
      <c r="H16" s="19">
        <v>6.3068479999999996</v>
      </c>
    </row>
    <row r="17" spans="1:8" ht="15.75">
      <c r="A17" s="16">
        <v>5</v>
      </c>
      <c r="B17" s="17" t="s">
        <v>53</v>
      </c>
      <c r="C17" s="17" t="s">
        <v>54</v>
      </c>
      <c r="D17" s="17" t="s">
        <v>18</v>
      </c>
      <c r="E17" s="17" t="s">
        <v>41</v>
      </c>
      <c r="F17" s="17">
        <v>27950</v>
      </c>
      <c r="G17" s="18">
        <v>183.10045</v>
      </c>
      <c r="H17" s="19">
        <v>5.506704</v>
      </c>
    </row>
    <row r="18" spans="1:8" ht="15.75">
      <c r="A18" s="16">
        <v>6</v>
      </c>
      <c r="B18" s="17" t="s">
        <v>55</v>
      </c>
      <c r="C18" s="17" t="s">
        <v>56</v>
      </c>
      <c r="D18" s="17" t="s">
        <v>18</v>
      </c>
      <c r="E18" s="17" t="s">
        <v>38</v>
      </c>
      <c r="F18" s="17">
        <v>17200</v>
      </c>
      <c r="G18" s="18">
        <v>183.04239999999999</v>
      </c>
      <c r="H18" s="19">
        <v>5.5049580000000002</v>
      </c>
    </row>
    <row r="19" spans="1:8" ht="15.75">
      <c r="A19" s="16">
        <v>7</v>
      </c>
      <c r="B19" s="17" t="s">
        <v>29</v>
      </c>
      <c r="C19" s="17" t="s">
        <v>30</v>
      </c>
      <c r="D19" s="17" t="s">
        <v>18</v>
      </c>
      <c r="E19" s="17" t="s">
        <v>31</v>
      </c>
      <c r="F19" s="17">
        <v>7200</v>
      </c>
      <c r="G19" s="18">
        <v>182.61</v>
      </c>
      <c r="H19" s="19">
        <v>5.4919539999999998</v>
      </c>
    </row>
    <row r="20" spans="1:8" ht="15.75">
      <c r="A20" s="16">
        <v>8</v>
      </c>
      <c r="B20" s="17" t="s">
        <v>26</v>
      </c>
      <c r="C20" s="17" t="s">
        <v>27</v>
      </c>
      <c r="D20" s="17" t="s">
        <v>18</v>
      </c>
      <c r="E20" s="17" t="s">
        <v>28</v>
      </c>
      <c r="F20" s="17">
        <v>58500</v>
      </c>
      <c r="G20" s="18">
        <v>177.84</v>
      </c>
      <c r="H20" s="19">
        <v>5.3484970000000001</v>
      </c>
    </row>
    <row r="21" spans="1:8" ht="15.75">
      <c r="A21" s="16">
        <v>9</v>
      </c>
      <c r="B21" s="17" t="s">
        <v>60</v>
      </c>
      <c r="C21" s="17" t="s">
        <v>61</v>
      </c>
      <c r="D21" s="17" t="s">
        <v>18</v>
      </c>
      <c r="E21" s="17" t="s">
        <v>62</v>
      </c>
      <c r="F21" s="17">
        <v>11650</v>
      </c>
      <c r="G21" s="18">
        <v>165.8494</v>
      </c>
      <c r="H21" s="19">
        <v>4.9878830000000001</v>
      </c>
    </row>
    <row r="22" spans="1:8" ht="15.75">
      <c r="A22" s="16">
        <v>10</v>
      </c>
      <c r="B22" s="17" t="s">
        <v>39</v>
      </c>
      <c r="C22" s="17" t="s">
        <v>40</v>
      </c>
      <c r="D22" s="17" t="s">
        <v>18</v>
      </c>
      <c r="E22" s="17" t="s">
        <v>41</v>
      </c>
      <c r="F22" s="17">
        <v>22500</v>
      </c>
      <c r="G22" s="18">
        <v>155.92500000000001</v>
      </c>
      <c r="H22" s="19">
        <v>4.6894090000000004</v>
      </c>
    </row>
    <row r="23" spans="1:8" ht="15.75">
      <c r="A23" s="16">
        <v>11</v>
      </c>
      <c r="B23" s="17" t="s">
        <v>69</v>
      </c>
      <c r="C23" s="17" t="s">
        <v>70</v>
      </c>
      <c r="D23" s="17" t="s">
        <v>18</v>
      </c>
      <c r="E23" s="17" t="s">
        <v>25</v>
      </c>
      <c r="F23" s="17">
        <v>149500</v>
      </c>
      <c r="G23" s="18">
        <v>145.76249999999999</v>
      </c>
      <c r="H23" s="19">
        <v>4.3837739999999998</v>
      </c>
    </row>
    <row r="24" spans="1:8" ht="15.75">
      <c r="A24" s="16">
        <v>12</v>
      </c>
      <c r="B24" s="17" t="s">
        <v>184</v>
      </c>
      <c r="C24" s="17" t="s">
        <v>185</v>
      </c>
      <c r="D24" s="17" t="s">
        <v>18</v>
      </c>
      <c r="E24" s="17" t="s">
        <v>159</v>
      </c>
      <c r="F24" s="17">
        <v>5600</v>
      </c>
      <c r="G24" s="18">
        <v>145.69800000000001</v>
      </c>
      <c r="H24" s="19">
        <v>4.3818339999999996</v>
      </c>
    </row>
    <row r="25" spans="1:8" ht="15.75">
      <c r="A25" s="16">
        <v>13</v>
      </c>
      <c r="B25" s="17" t="s">
        <v>157</v>
      </c>
      <c r="C25" s="17" t="s">
        <v>158</v>
      </c>
      <c r="D25" s="17" t="s">
        <v>18</v>
      </c>
      <c r="E25" s="17" t="s">
        <v>159</v>
      </c>
      <c r="F25" s="17">
        <v>19000</v>
      </c>
      <c r="G25" s="18">
        <v>140.22</v>
      </c>
      <c r="H25" s="19">
        <v>4.2170839999999998</v>
      </c>
    </row>
    <row r="26" spans="1:8" ht="15.75">
      <c r="A26" s="16">
        <v>14</v>
      </c>
      <c r="B26" s="17" t="s">
        <v>154</v>
      </c>
      <c r="C26" s="17" t="s">
        <v>155</v>
      </c>
      <c r="D26" s="17" t="s">
        <v>18</v>
      </c>
      <c r="E26" s="17" t="s">
        <v>156</v>
      </c>
      <c r="F26" s="17">
        <v>2925</v>
      </c>
      <c r="G26" s="18">
        <v>129.41663</v>
      </c>
      <c r="H26" s="19">
        <v>3.8921749999999999</v>
      </c>
    </row>
    <row r="27" spans="1:8" ht="15.75">
      <c r="A27" s="16">
        <v>15</v>
      </c>
      <c r="B27" s="17" t="s">
        <v>89</v>
      </c>
      <c r="C27" s="17" t="s">
        <v>90</v>
      </c>
      <c r="D27" s="17" t="s">
        <v>18</v>
      </c>
      <c r="E27" s="17" t="s">
        <v>91</v>
      </c>
      <c r="F27" s="17">
        <v>18750</v>
      </c>
      <c r="G27" s="18">
        <v>128.50313</v>
      </c>
      <c r="H27" s="19">
        <v>3.8647019999999999</v>
      </c>
    </row>
    <row r="28" spans="1:8" ht="15.75">
      <c r="A28" s="16">
        <v>16</v>
      </c>
      <c r="B28" s="17" t="s">
        <v>50</v>
      </c>
      <c r="C28" s="17" t="s">
        <v>51</v>
      </c>
      <c r="D28" s="17" t="s">
        <v>18</v>
      </c>
      <c r="E28" s="17" t="s">
        <v>52</v>
      </c>
      <c r="F28" s="17">
        <v>22500</v>
      </c>
      <c r="G28" s="18">
        <v>126.22499999999999</v>
      </c>
      <c r="H28" s="19">
        <v>3.7961879999999999</v>
      </c>
    </row>
    <row r="29" spans="1:8" ht="15.75">
      <c r="A29" s="16">
        <v>17</v>
      </c>
      <c r="B29" s="17" t="s">
        <v>32</v>
      </c>
      <c r="C29" s="17" t="s">
        <v>33</v>
      </c>
      <c r="D29" s="17" t="s">
        <v>18</v>
      </c>
      <c r="E29" s="17" t="s">
        <v>25</v>
      </c>
      <c r="F29" s="17">
        <v>7400</v>
      </c>
      <c r="G29" s="18">
        <v>117.1309</v>
      </c>
      <c r="H29" s="19">
        <v>3.5226850000000001</v>
      </c>
    </row>
    <row r="30" spans="1:8" ht="15.75">
      <c r="A30" s="16">
        <v>18</v>
      </c>
      <c r="B30" s="17" t="s">
        <v>57</v>
      </c>
      <c r="C30" s="17" t="s">
        <v>58</v>
      </c>
      <c r="D30" s="17" t="s">
        <v>18</v>
      </c>
      <c r="E30" s="17" t="s">
        <v>59</v>
      </c>
      <c r="F30" s="17">
        <v>4375</v>
      </c>
      <c r="G30" s="18">
        <v>100.82406</v>
      </c>
      <c r="H30" s="19">
        <v>3.0322610000000001</v>
      </c>
    </row>
    <row r="31" spans="1:8" ht="15.75">
      <c r="A31" s="16">
        <v>19</v>
      </c>
      <c r="B31" s="17" t="s">
        <v>87</v>
      </c>
      <c r="C31" s="17" t="s">
        <v>88</v>
      </c>
      <c r="D31" s="17" t="s">
        <v>18</v>
      </c>
      <c r="E31" s="17" t="s">
        <v>22</v>
      </c>
      <c r="F31" s="17">
        <v>9110</v>
      </c>
      <c r="G31" s="18">
        <v>86.303579999999997</v>
      </c>
      <c r="H31" s="19">
        <v>2.595561</v>
      </c>
    </row>
    <row r="32" spans="1:8" ht="15.75">
      <c r="A32" s="16">
        <v>20</v>
      </c>
      <c r="B32" s="17" t="s">
        <v>268</v>
      </c>
      <c r="C32" s="17" t="s">
        <v>269</v>
      </c>
      <c r="D32" s="17" t="s">
        <v>18</v>
      </c>
      <c r="E32" s="17" t="s">
        <v>159</v>
      </c>
      <c r="F32" s="17">
        <v>1600</v>
      </c>
      <c r="G32" s="18">
        <v>45.5152</v>
      </c>
      <c r="H32" s="19">
        <v>1.368859</v>
      </c>
    </row>
    <row r="33" spans="1:8" ht="15.75">
      <c r="A33" s="16">
        <v>21</v>
      </c>
      <c r="B33" s="17" t="s">
        <v>23</v>
      </c>
      <c r="C33" s="17" t="s">
        <v>24</v>
      </c>
      <c r="D33" s="17" t="s">
        <v>18</v>
      </c>
      <c r="E33" s="17" t="s">
        <v>25</v>
      </c>
      <c r="F33" s="17">
        <v>6400</v>
      </c>
      <c r="G33" s="18">
        <v>32.137599999999999</v>
      </c>
      <c r="H33" s="19">
        <v>0.96653100000000003</v>
      </c>
    </row>
    <row r="34" spans="1:8" ht="15.75">
      <c r="A34" s="16">
        <v>22</v>
      </c>
      <c r="B34" s="17" t="s">
        <v>83</v>
      </c>
      <c r="C34" s="17" t="s">
        <v>84</v>
      </c>
      <c r="D34" s="17" t="s">
        <v>18</v>
      </c>
      <c r="E34" s="17" t="s">
        <v>25</v>
      </c>
      <c r="F34" s="17">
        <v>29900</v>
      </c>
      <c r="G34" s="18">
        <v>15.263949999999999</v>
      </c>
      <c r="H34" s="19">
        <v>0.45906000000000002</v>
      </c>
    </row>
    <row r="35" spans="1:8" ht="15.75">
      <c r="A35" s="16">
        <v>23</v>
      </c>
      <c r="B35" s="17" t="s">
        <v>197</v>
      </c>
      <c r="C35" s="17" t="s">
        <v>198</v>
      </c>
      <c r="D35" s="17" t="s">
        <v>18</v>
      </c>
      <c r="E35" s="17" t="s">
        <v>25</v>
      </c>
      <c r="F35" s="17">
        <v>8000</v>
      </c>
      <c r="G35" s="18">
        <v>13.768000000000001</v>
      </c>
      <c r="H35" s="19">
        <v>0.41406900000000002</v>
      </c>
    </row>
    <row r="36" spans="1:8" ht="15.75">
      <c r="A36" s="5"/>
      <c r="B36" s="8"/>
      <c r="C36" s="8" t="s">
        <v>92</v>
      </c>
      <c r="D36" s="8"/>
      <c r="E36" s="8"/>
      <c r="F36" s="8"/>
      <c r="G36" s="11">
        <f>SUM(G13:G35)</f>
        <v>3298.2327999999993</v>
      </c>
      <c r="H36" s="14">
        <f>SUM(H13:H35)</f>
        <v>99.193595999999985</v>
      </c>
    </row>
    <row r="37" spans="1:8" ht="15.75">
      <c r="A37" s="5"/>
      <c r="B37" s="8"/>
      <c r="C37" s="8"/>
      <c r="D37" s="8"/>
      <c r="E37" s="8"/>
      <c r="F37" s="8"/>
      <c r="G37" s="11"/>
      <c r="H37" s="13"/>
    </row>
    <row r="38" spans="1:8" ht="15.75">
      <c r="A38" s="5"/>
      <c r="B38" s="8"/>
      <c r="C38" s="8" t="s">
        <v>93</v>
      </c>
      <c r="D38" s="8" t="s">
        <v>94</v>
      </c>
      <c r="E38" s="8" t="s">
        <v>94</v>
      </c>
      <c r="F38" s="8" t="s">
        <v>94</v>
      </c>
      <c r="G38" s="11" t="s">
        <v>94</v>
      </c>
      <c r="H38" s="13" t="s">
        <v>94</v>
      </c>
    </row>
    <row r="39" spans="1:8" ht="15.75">
      <c r="A39" s="5"/>
      <c r="B39" s="8"/>
      <c r="C39" s="8" t="s">
        <v>92</v>
      </c>
      <c r="D39" s="8"/>
      <c r="E39" s="8"/>
      <c r="F39" s="8"/>
      <c r="G39" s="11">
        <f>SUM(G38:G38)</f>
        <v>0</v>
      </c>
      <c r="H39" s="14">
        <f>SUM(H38:H38)</f>
        <v>0</v>
      </c>
    </row>
    <row r="40" spans="1:8" ht="15.75">
      <c r="A40" s="5"/>
      <c r="B40" s="8"/>
      <c r="C40" s="8" t="s">
        <v>95</v>
      </c>
      <c r="D40" s="8"/>
      <c r="E40" s="8"/>
      <c r="F40" s="8"/>
      <c r="G40" s="15">
        <f>SUM(G36,G39)</f>
        <v>3298.2327999999993</v>
      </c>
      <c r="H40" s="15">
        <f>SUM(H36,H39)</f>
        <v>99.193595999999985</v>
      </c>
    </row>
    <row r="41" spans="1:8" ht="15.75">
      <c r="A41" s="5"/>
      <c r="B41" s="8"/>
      <c r="C41" s="8"/>
      <c r="D41" s="8"/>
      <c r="E41" s="8"/>
      <c r="F41" s="8"/>
      <c r="G41" s="11"/>
      <c r="H41" s="13"/>
    </row>
    <row r="42" spans="1:8" ht="15.75">
      <c r="A42" s="5"/>
      <c r="B42" s="8"/>
      <c r="C42" s="8" t="s">
        <v>96</v>
      </c>
      <c r="D42" s="8"/>
      <c r="E42" s="8"/>
      <c r="F42" s="8"/>
      <c r="G42" s="11"/>
      <c r="H42" s="13"/>
    </row>
    <row r="43" spans="1:8" ht="15.75">
      <c r="A43" s="5"/>
      <c r="B43" s="8"/>
      <c r="C43" s="8" t="s">
        <v>97</v>
      </c>
      <c r="D43" s="8" t="s">
        <v>94</v>
      </c>
      <c r="E43" s="8" t="s">
        <v>94</v>
      </c>
      <c r="F43" s="8" t="s">
        <v>94</v>
      </c>
      <c r="G43" s="11" t="s">
        <v>94</v>
      </c>
      <c r="H43" s="13" t="s">
        <v>94</v>
      </c>
    </row>
    <row r="44" spans="1:8" ht="15.75">
      <c r="A44" s="5"/>
      <c r="B44" s="8"/>
      <c r="C44" s="8" t="s">
        <v>92</v>
      </c>
      <c r="D44" s="8"/>
      <c r="E44" s="8"/>
      <c r="F44" s="8"/>
      <c r="G44" s="11">
        <f>SUM(G43:G43)</f>
        <v>0</v>
      </c>
      <c r="H44" s="14">
        <f>SUM(H43:H43)</f>
        <v>0</v>
      </c>
    </row>
    <row r="45" spans="1:8" ht="15.75">
      <c r="A45" s="5"/>
      <c r="B45" s="8"/>
      <c r="C45" s="8"/>
      <c r="D45" s="8"/>
      <c r="E45" s="8"/>
      <c r="F45" s="8"/>
      <c r="G45" s="11"/>
      <c r="H45" s="13"/>
    </row>
    <row r="46" spans="1:8" ht="15.75">
      <c r="A46" s="5"/>
      <c r="B46" s="8"/>
      <c r="C46" s="8" t="s">
        <v>98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 t="s">
        <v>95</v>
      </c>
      <c r="D48" s="8"/>
      <c r="E48" s="8"/>
      <c r="F48" s="8"/>
      <c r="G48" s="15">
        <f>SUM(G44,G47)</f>
        <v>0</v>
      </c>
      <c r="H48" s="15">
        <f>SUM(H44,H47)</f>
        <v>0</v>
      </c>
    </row>
    <row r="49" spans="1:8" ht="15.75">
      <c r="A49" s="5"/>
      <c r="B49" s="8"/>
      <c r="C49" s="8"/>
      <c r="D49" s="8"/>
      <c r="E49" s="8"/>
      <c r="F49" s="8"/>
      <c r="G49" s="11"/>
      <c r="H49" s="13"/>
    </row>
    <row r="50" spans="1:8" ht="15.75">
      <c r="A50" s="5"/>
      <c r="B50" s="8"/>
      <c r="C50" s="8" t="s">
        <v>99</v>
      </c>
      <c r="D50" s="8"/>
      <c r="E50" s="8"/>
      <c r="F50" s="8"/>
      <c r="G50" s="11"/>
      <c r="H50" s="13"/>
    </row>
    <row r="51" spans="1:8" ht="15.75">
      <c r="A51" s="5"/>
      <c r="B51" s="8"/>
      <c r="C51" s="8" t="s">
        <v>100</v>
      </c>
      <c r="D51" s="8" t="s">
        <v>94</v>
      </c>
      <c r="E51" s="8" t="s">
        <v>94</v>
      </c>
      <c r="F51" s="8" t="s">
        <v>94</v>
      </c>
      <c r="G51" s="11" t="s">
        <v>94</v>
      </c>
      <c r="H51" s="13" t="s">
        <v>94</v>
      </c>
    </row>
    <row r="52" spans="1:8" ht="15.75">
      <c r="A52" s="5"/>
      <c r="B52" s="8"/>
      <c r="C52" s="8" t="s">
        <v>92</v>
      </c>
      <c r="D52" s="8"/>
      <c r="E52" s="8"/>
      <c r="F52" s="8"/>
      <c r="G52" s="11">
        <f>SUM(G51:G51)</f>
        <v>0</v>
      </c>
      <c r="H52" s="14">
        <f>SUM(H51:H51)</f>
        <v>0</v>
      </c>
    </row>
    <row r="53" spans="1:8" ht="15.75">
      <c r="A53" s="5"/>
      <c r="B53" s="8"/>
      <c r="C53" s="8"/>
      <c r="D53" s="8"/>
      <c r="E53" s="8"/>
      <c r="F53" s="8"/>
      <c r="G53" s="11"/>
      <c r="H53" s="13"/>
    </row>
    <row r="54" spans="1:8" ht="15.75">
      <c r="A54" s="5"/>
      <c r="B54" s="8"/>
      <c r="C54" s="8" t="s">
        <v>106</v>
      </c>
      <c r="D54" s="8" t="s">
        <v>94</v>
      </c>
      <c r="E54" s="8" t="s">
        <v>94</v>
      </c>
      <c r="F54" s="8" t="s">
        <v>94</v>
      </c>
      <c r="G54" s="11" t="s">
        <v>94</v>
      </c>
      <c r="H54" s="13" t="s">
        <v>94</v>
      </c>
    </row>
    <row r="55" spans="1:8" ht="15.75">
      <c r="A55" s="5"/>
      <c r="B55" s="8"/>
      <c r="C55" s="8" t="s">
        <v>92</v>
      </c>
      <c r="D55" s="8"/>
      <c r="E55" s="8"/>
      <c r="F55" s="8"/>
      <c r="G55" s="11">
        <f>SUM(G54:G54)</f>
        <v>0</v>
      </c>
      <c r="H55" s="14">
        <f>SUM(H54:H54)</f>
        <v>0</v>
      </c>
    </row>
    <row r="56" spans="1:8" ht="15.75">
      <c r="A56" s="5"/>
      <c r="B56" s="8"/>
      <c r="C56" s="8"/>
      <c r="D56" s="8"/>
      <c r="E56" s="8"/>
      <c r="F56" s="8"/>
      <c r="G56" s="11"/>
      <c r="H56" s="13"/>
    </row>
    <row r="57" spans="1:8" ht="15.75">
      <c r="A57" s="5"/>
      <c r="B57" s="8"/>
      <c r="C57" s="8" t="s">
        <v>107</v>
      </c>
      <c r="D57" s="8" t="s">
        <v>94</v>
      </c>
      <c r="E57" s="8" t="s">
        <v>94</v>
      </c>
      <c r="F57" s="8" t="s">
        <v>94</v>
      </c>
      <c r="G57" s="11" t="s">
        <v>94</v>
      </c>
      <c r="H57" s="13" t="s">
        <v>94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SUM(G57:G57)</f>
        <v>0</v>
      </c>
      <c r="H58" s="14">
        <f>SUM(H57:H57)</f>
        <v>0</v>
      </c>
    </row>
    <row r="59" spans="1:8" ht="15.75">
      <c r="A59" s="5"/>
      <c r="B59" s="8"/>
      <c r="C59" s="8" t="s">
        <v>95</v>
      </c>
      <c r="D59" s="8"/>
      <c r="E59" s="8"/>
      <c r="F59" s="8"/>
      <c r="G59" s="15">
        <f>SUM(G52,G55,G58)</f>
        <v>0</v>
      </c>
      <c r="H59" s="15">
        <f>SUM(H52,H55,H58)</f>
        <v>0</v>
      </c>
    </row>
    <row r="60" spans="1:8" ht="15.75">
      <c r="A60" s="5"/>
      <c r="B60" s="8"/>
      <c r="C60" s="8"/>
      <c r="D60" s="8"/>
      <c r="E60" s="8"/>
      <c r="F60" s="8"/>
      <c r="G60" s="11"/>
      <c r="H60" s="13"/>
    </row>
    <row r="61" spans="1:8" ht="15.75">
      <c r="A61" s="5"/>
      <c r="B61" s="8"/>
      <c r="C61" s="8" t="s">
        <v>108</v>
      </c>
      <c r="D61" s="8"/>
      <c r="E61" s="8"/>
      <c r="F61" s="8"/>
      <c r="G61" s="11"/>
      <c r="H61" s="13"/>
    </row>
    <row r="62" spans="1:8" ht="15.75">
      <c r="A62" s="5"/>
      <c r="B62" s="8"/>
      <c r="C62" s="8" t="s">
        <v>109</v>
      </c>
      <c r="D62" s="8" t="s">
        <v>94</v>
      </c>
      <c r="E62" s="8" t="s">
        <v>94</v>
      </c>
      <c r="F62" s="8" t="s">
        <v>94</v>
      </c>
      <c r="G62" s="11" t="s">
        <v>94</v>
      </c>
      <c r="H62" s="13" t="s">
        <v>94</v>
      </c>
    </row>
    <row r="63" spans="1:8" ht="15.75">
      <c r="A63" s="5"/>
      <c r="B63" s="8"/>
      <c r="C63" s="8" t="s">
        <v>92</v>
      </c>
      <c r="D63" s="8"/>
      <c r="E63" s="8"/>
      <c r="F63" s="8"/>
      <c r="G63" s="11">
        <f>SUM(G62:G62)</f>
        <v>0</v>
      </c>
      <c r="H63" s="14">
        <f>SUM(H62:H62)</f>
        <v>0</v>
      </c>
    </row>
    <row r="64" spans="1:8" ht="15.75">
      <c r="A64" s="5"/>
      <c r="B64" s="8"/>
      <c r="C64" s="8"/>
      <c r="D64" s="8"/>
      <c r="E64" s="8"/>
      <c r="F64" s="8"/>
      <c r="G64" s="11"/>
      <c r="H64" s="13"/>
    </row>
    <row r="65" spans="1:8" ht="15.75">
      <c r="A65" s="5"/>
      <c r="B65" s="8"/>
      <c r="C65" s="8" t="s">
        <v>110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 t="s">
        <v>95</v>
      </c>
      <c r="D67" s="8"/>
      <c r="E67" s="8"/>
      <c r="F67" s="8"/>
      <c r="G67" s="15">
        <f>SUM(G63,G66)</f>
        <v>0</v>
      </c>
      <c r="H67" s="15">
        <f>SUM(H63,H66)</f>
        <v>0</v>
      </c>
    </row>
    <row r="68" spans="1:8" ht="15.75">
      <c r="A68" s="5"/>
      <c r="B68" s="8"/>
      <c r="C68" s="8"/>
      <c r="D68" s="8"/>
      <c r="E68" s="8"/>
      <c r="F68" s="8"/>
      <c r="G68" s="11"/>
      <c r="H68" s="13"/>
    </row>
    <row r="69" spans="1:8" ht="15.75">
      <c r="A69" s="5"/>
      <c r="B69" s="8"/>
      <c r="C69" s="8" t="s">
        <v>111</v>
      </c>
      <c r="D69" s="8"/>
      <c r="E69" s="8"/>
      <c r="F69" s="8"/>
      <c r="G69" s="11"/>
      <c r="H69" s="13"/>
    </row>
    <row r="70" spans="1:8" ht="15.75">
      <c r="A70" s="5"/>
      <c r="B70" s="8"/>
      <c r="C70" s="8" t="s">
        <v>112</v>
      </c>
      <c r="D70" s="8" t="s">
        <v>94</v>
      </c>
      <c r="E70" s="8" t="s">
        <v>94</v>
      </c>
      <c r="F70" s="8" t="s">
        <v>94</v>
      </c>
      <c r="G70" s="11" t="s">
        <v>94</v>
      </c>
      <c r="H70" s="13" t="s">
        <v>94</v>
      </c>
    </row>
    <row r="71" spans="1:8" ht="15.75">
      <c r="A71" s="5"/>
      <c r="B71" s="8"/>
      <c r="C71" s="8" t="s">
        <v>92</v>
      </c>
      <c r="D71" s="8"/>
      <c r="E71" s="8"/>
      <c r="F71" s="8"/>
      <c r="G71" s="11">
        <f>SUM(G70:G70)</f>
        <v>0</v>
      </c>
      <c r="H71" s="14">
        <f>SUM(H70:H70)</f>
        <v>0</v>
      </c>
    </row>
    <row r="72" spans="1:8" ht="15.75">
      <c r="A72" s="5"/>
      <c r="B72" s="8"/>
      <c r="C72" s="8"/>
      <c r="D72" s="8"/>
      <c r="E72" s="8"/>
      <c r="F72" s="8"/>
      <c r="G72" s="11"/>
      <c r="H72" s="13"/>
    </row>
    <row r="73" spans="1:8" ht="15.75">
      <c r="A73" s="5"/>
      <c r="B73" s="8"/>
      <c r="C73" s="8" t="s">
        <v>113</v>
      </c>
      <c r="D73" s="8"/>
      <c r="E73" s="8"/>
      <c r="F73" s="8"/>
      <c r="G73" s="11"/>
      <c r="H73" s="13"/>
    </row>
    <row r="74" spans="1:8" ht="15.75">
      <c r="A74" s="16">
        <v>24</v>
      </c>
      <c r="B74" s="17" t="s">
        <v>114</v>
      </c>
      <c r="C74" s="17" t="s">
        <v>115</v>
      </c>
      <c r="D74" s="17" t="s">
        <v>116</v>
      </c>
      <c r="E74" s="17" t="s">
        <v>18</v>
      </c>
      <c r="F74" s="17">
        <v>420.7</v>
      </c>
      <c r="G74" s="18">
        <v>42.062390000000001</v>
      </c>
      <c r="H74" s="19">
        <v>1.2650170000000001</v>
      </c>
    </row>
    <row r="75" spans="1:8" ht="15.75">
      <c r="A75" s="5"/>
      <c r="B75" s="8"/>
      <c r="C75" s="8" t="s">
        <v>92</v>
      </c>
      <c r="D75" s="8"/>
      <c r="E75" s="8"/>
      <c r="F75" s="8"/>
      <c r="G75" s="11">
        <f>SUM(G74:G74)</f>
        <v>42.062390000000001</v>
      </c>
      <c r="H75" s="14">
        <f>SUM(H74:H74)</f>
        <v>1.2650170000000001</v>
      </c>
    </row>
    <row r="76" spans="1:8" ht="15.75">
      <c r="A76" s="5"/>
      <c r="B76" s="8"/>
      <c r="C76" s="8"/>
      <c r="D76" s="8"/>
      <c r="E76" s="8"/>
      <c r="F76" s="8"/>
      <c r="G76" s="11"/>
      <c r="H76" s="13"/>
    </row>
    <row r="77" spans="1:8" ht="15.75">
      <c r="A77" s="5"/>
      <c r="B77" s="8"/>
      <c r="C77" s="8" t="s">
        <v>117</v>
      </c>
      <c r="D77" s="8"/>
      <c r="E77" s="8"/>
      <c r="F77" s="8"/>
      <c r="G77" s="11"/>
      <c r="H77" s="13"/>
    </row>
    <row r="78" spans="1:8" ht="15.75">
      <c r="A78" s="16">
        <v>25</v>
      </c>
      <c r="B78" s="17" t="s">
        <v>116</v>
      </c>
      <c r="C78" s="17" t="s">
        <v>118</v>
      </c>
      <c r="D78" s="17" t="s">
        <v>116</v>
      </c>
      <c r="E78" s="17" t="s">
        <v>18</v>
      </c>
      <c r="F78" s="17">
        <v>0</v>
      </c>
      <c r="G78" s="18">
        <v>-15.249029999999999</v>
      </c>
      <c r="H78" s="19">
        <v>-0.45861099999999999</v>
      </c>
    </row>
    <row r="79" spans="1:8" ht="15.75">
      <c r="A79" s="5"/>
      <c r="B79" s="8"/>
      <c r="C79" s="8" t="s">
        <v>92</v>
      </c>
      <c r="D79" s="8"/>
      <c r="E79" s="8"/>
      <c r="F79" s="8"/>
      <c r="G79" s="11">
        <f>SUM(G78:G78)</f>
        <v>-15.249029999999999</v>
      </c>
      <c r="H79" s="14">
        <f>SUM(H78:H78)</f>
        <v>-0.45861099999999999</v>
      </c>
    </row>
    <row r="80" spans="1:8" ht="15.75">
      <c r="A80" s="5"/>
      <c r="B80" s="8"/>
      <c r="C80" s="8" t="s">
        <v>95</v>
      </c>
      <c r="D80" s="8"/>
      <c r="E80" s="8"/>
      <c r="F80" s="8"/>
      <c r="G80" s="15">
        <f>SUM(G71,G75,G79)</f>
        <v>26.813360000000003</v>
      </c>
      <c r="H80" s="15">
        <f>SUM(H71,H75,H79)</f>
        <v>0.80640600000000007</v>
      </c>
    </row>
    <row r="81" spans="1:8" ht="15.75">
      <c r="A81" s="6"/>
      <c r="B81" s="9"/>
      <c r="C81" s="9" t="s">
        <v>119</v>
      </c>
      <c r="D81" s="9"/>
      <c r="E81" s="9"/>
      <c r="F81" s="9"/>
      <c r="G81" s="15">
        <f>SUM(G40,G48,G59,G67,G80)</f>
        <v>3325.0461599999994</v>
      </c>
      <c r="H81" s="15">
        <f>SUM(H40,H48,H59,H67,H80)</f>
        <v>100.00000199999998</v>
      </c>
    </row>
    <row r="82" spans="1:8">
      <c r="G82" s="3"/>
    </row>
    <row r="83" spans="1:8">
      <c r="B83" t="s">
        <v>517</v>
      </c>
      <c r="D83" s="22" t="s">
        <v>556</v>
      </c>
    </row>
    <row r="84" spans="1:8" ht="45">
      <c r="B84" s="23" t="s">
        <v>518</v>
      </c>
      <c r="C84" s="23" t="s">
        <v>519</v>
      </c>
      <c r="D84" s="23" t="s">
        <v>520</v>
      </c>
      <c r="E84" s="23" t="s">
        <v>521</v>
      </c>
      <c r="F84" s="23" t="s">
        <v>522</v>
      </c>
    </row>
    <row r="85" spans="1:8">
      <c r="B85" s="24"/>
      <c r="C85" s="24"/>
      <c r="D85" s="24"/>
      <c r="E85" s="24"/>
      <c r="F85" s="24"/>
    </row>
    <row r="86" spans="1:8">
      <c r="B86" s="24" t="s">
        <v>523</v>
      </c>
      <c r="C86" s="24"/>
      <c r="D86" s="24"/>
      <c r="E86" s="24"/>
      <c r="F86" s="24"/>
    </row>
    <row r="87" spans="1:8">
      <c r="B87" s="24" t="s">
        <v>524</v>
      </c>
      <c r="C87" s="24"/>
      <c r="D87" s="25"/>
      <c r="E87" s="25"/>
      <c r="F87" s="25"/>
    </row>
    <row r="88" spans="1:8">
      <c r="B88" s="24" t="s">
        <v>525</v>
      </c>
      <c r="C88" s="26"/>
    </row>
    <row r="89" spans="1:8">
      <c r="B89" s="24" t="s">
        <v>526</v>
      </c>
      <c r="C89" s="26"/>
    </row>
    <row r="90" spans="1:8">
      <c r="B90" s="24" t="s">
        <v>527</v>
      </c>
      <c r="C90" s="26"/>
    </row>
    <row r="91" spans="1:8">
      <c r="B91" s="24" t="s">
        <v>528</v>
      </c>
      <c r="C91" s="26"/>
    </row>
    <row r="92" spans="1:8">
      <c r="B92" s="24" t="s">
        <v>529</v>
      </c>
      <c r="C92" s="26"/>
    </row>
    <row r="93" spans="1:8">
      <c r="F93" s="3"/>
    </row>
    <row r="94" spans="1:8">
      <c r="B94" t="s">
        <v>530</v>
      </c>
      <c r="D94" s="22" t="s">
        <v>556</v>
      </c>
      <c r="F94" s="3"/>
    </row>
    <row r="95" spans="1:8" ht="45">
      <c r="B95" s="27" t="s">
        <v>518</v>
      </c>
      <c r="C95" s="23" t="s">
        <v>531</v>
      </c>
      <c r="D95" s="23" t="s">
        <v>532</v>
      </c>
      <c r="E95" s="23" t="s">
        <v>533</v>
      </c>
      <c r="F95" s="23" t="s">
        <v>534</v>
      </c>
    </row>
    <row r="96" spans="1:8">
      <c r="B96" s="24"/>
      <c r="C96" s="24"/>
      <c r="D96" s="28"/>
      <c r="E96" s="29"/>
      <c r="F96" s="30"/>
    </row>
    <row r="97" spans="2:6">
      <c r="B97" s="34" t="s">
        <v>535</v>
      </c>
      <c r="C97" s="35"/>
      <c r="D97" s="35"/>
      <c r="E97" s="35"/>
      <c r="F97" s="30"/>
    </row>
    <row r="98" spans="2:6">
      <c r="B98" s="36" t="s">
        <v>536</v>
      </c>
      <c r="C98" s="37"/>
      <c r="D98" s="37"/>
      <c r="E98" s="37"/>
      <c r="F98" s="38"/>
    </row>
    <row r="99" spans="2:6">
      <c r="B99" s="26" t="s">
        <v>537</v>
      </c>
      <c r="C99" s="26"/>
    </row>
    <row r="100" spans="2:6">
      <c r="B100" s="26" t="s">
        <v>538</v>
      </c>
      <c r="C100" s="26"/>
    </row>
    <row r="101" spans="2:6">
      <c r="B101" s="26" t="s">
        <v>539</v>
      </c>
      <c r="C101" s="26"/>
    </row>
    <row r="102" spans="2:6">
      <c r="B102" s="26" t="s">
        <v>540</v>
      </c>
      <c r="C102" s="26"/>
    </row>
    <row r="103" spans="2:6">
      <c r="B103" s="26" t="s">
        <v>541</v>
      </c>
      <c r="C103" s="26"/>
    </row>
    <row r="105" spans="2:6">
      <c r="B105" t="s">
        <v>542</v>
      </c>
      <c r="D105" s="22" t="s">
        <v>556</v>
      </c>
    </row>
    <row r="106" spans="2:6" ht="45">
      <c r="B106" s="23" t="s">
        <v>543</v>
      </c>
      <c r="C106" s="23" t="s">
        <v>544</v>
      </c>
      <c r="D106" s="23" t="s">
        <v>545</v>
      </c>
      <c r="E106" s="23" t="s">
        <v>546</v>
      </c>
    </row>
    <row r="107" spans="2:6">
      <c r="B107" s="24"/>
      <c r="C107" s="24"/>
      <c r="D107" s="24"/>
      <c r="E107" s="24"/>
    </row>
    <row r="108" spans="2:6">
      <c r="B108" s="39" t="s">
        <v>547</v>
      </c>
      <c r="C108" s="39"/>
      <c r="D108" s="39"/>
      <c r="E108" s="26"/>
    </row>
    <row r="109" spans="2:6">
      <c r="B109" s="26" t="s">
        <v>548</v>
      </c>
      <c r="C109" s="31"/>
      <c r="D109" s="32"/>
      <c r="E109" s="33"/>
    </row>
    <row r="110" spans="2:6">
      <c r="B110" s="24" t="s">
        <v>549</v>
      </c>
      <c r="C110" s="26"/>
    </row>
    <row r="111" spans="2:6">
      <c r="B111" s="24" t="s">
        <v>550</v>
      </c>
      <c r="C111" s="26"/>
    </row>
    <row r="112" spans="2:6">
      <c r="B112" s="24" t="s">
        <v>551</v>
      </c>
      <c r="C112" s="26"/>
    </row>
    <row r="114" spans="2:7">
      <c r="B114" t="s">
        <v>552</v>
      </c>
      <c r="D114" s="22" t="s">
        <v>556</v>
      </c>
    </row>
    <row r="115" spans="2:7" ht="30">
      <c r="B115" s="23" t="s">
        <v>543</v>
      </c>
      <c r="C115" s="23" t="s">
        <v>553</v>
      </c>
      <c r="D115" s="23" t="s">
        <v>544</v>
      </c>
      <c r="E115" s="23" t="s">
        <v>545</v>
      </c>
      <c r="F115" s="23" t="s">
        <v>546</v>
      </c>
    </row>
    <row r="116" spans="2:7">
      <c r="B116" s="24"/>
      <c r="C116" s="24"/>
      <c r="D116" s="24"/>
      <c r="E116" s="24"/>
      <c r="F116" s="24"/>
    </row>
    <row r="117" spans="2:7">
      <c r="B117" s="24" t="s">
        <v>554</v>
      </c>
      <c r="C117" s="26"/>
      <c r="D117" s="26"/>
      <c r="E117" s="26"/>
      <c r="F117" s="26"/>
    </row>
    <row r="118" spans="2:7">
      <c r="B118" s="24" t="s">
        <v>555</v>
      </c>
      <c r="C118" s="24"/>
      <c r="D118" s="24"/>
      <c r="E118" s="24"/>
      <c r="F118" s="24"/>
    </row>
    <row r="119" spans="2:7">
      <c r="B119" s="24" t="s">
        <v>549</v>
      </c>
      <c r="C119" s="26"/>
    </row>
    <row r="120" spans="2:7">
      <c r="B120" s="24" t="s">
        <v>550</v>
      </c>
      <c r="C120" s="26"/>
    </row>
    <row r="121" spans="2:7">
      <c r="B121" s="24" t="s">
        <v>551</v>
      </c>
      <c r="C121" s="26"/>
    </row>
    <row r="123" spans="2:7">
      <c r="C123" t="s">
        <v>120</v>
      </c>
      <c r="G123" s="3"/>
    </row>
    <row r="124" spans="2:7">
      <c r="G124" s="3"/>
    </row>
    <row r="125" spans="2:7">
      <c r="B125" t="s">
        <v>121</v>
      </c>
      <c r="C125" t="s">
        <v>122</v>
      </c>
      <c r="G125" s="3"/>
    </row>
    <row r="126" spans="2:7">
      <c r="B126" t="s">
        <v>123</v>
      </c>
      <c r="C126" t="s">
        <v>124</v>
      </c>
      <c r="G126" s="3"/>
    </row>
    <row r="127" spans="2:7">
      <c r="B127" t="s">
        <v>125</v>
      </c>
      <c r="C127" t="s">
        <v>126</v>
      </c>
      <c r="G127" s="3"/>
    </row>
    <row r="128" spans="2:7">
      <c r="C128" t="s">
        <v>294</v>
      </c>
      <c r="G128" s="3"/>
    </row>
    <row r="129" spans="2:7">
      <c r="C129" t="s">
        <v>295</v>
      </c>
      <c r="G129" s="3"/>
    </row>
    <row r="130" spans="2:7">
      <c r="C130" t="s">
        <v>296</v>
      </c>
      <c r="G130" s="3"/>
    </row>
    <row r="131" spans="2:7">
      <c r="C131" t="s">
        <v>297</v>
      </c>
      <c r="G131" s="3"/>
    </row>
    <row r="132" spans="2:7">
      <c r="C132" t="s">
        <v>298</v>
      </c>
      <c r="G132" s="3"/>
    </row>
    <row r="133" spans="2:7">
      <c r="C133" t="s">
        <v>299</v>
      </c>
      <c r="G133" s="3"/>
    </row>
    <row r="134" spans="2:7">
      <c r="B134" t="s">
        <v>131</v>
      </c>
      <c r="C134" t="s">
        <v>132</v>
      </c>
      <c r="G134" s="3"/>
    </row>
    <row r="135" spans="2:7">
      <c r="C135" t="s">
        <v>300</v>
      </c>
      <c r="G135" s="3"/>
    </row>
    <row r="136" spans="2:7">
      <c r="C136" t="s">
        <v>301</v>
      </c>
      <c r="G136" s="3"/>
    </row>
    <row r="137" spans="2:7">
      <c r="C137" t="s">
        <v>302</v>
      </c>
      <c r="G137" s="3"/>
    </row>
    <row r="138" spans="2:7">
      <c r="C138" t="s">
        <v>303</v>
      </c>
      <c r="G138" s="3"/>
    </row>
    <row r="139" spans="2:7">
      <c r="C139" t="s">
        <v>304</v>
      </c>
      <c r="G139" s="3"/>
    </row>
    <row r="140" spans="2:7">
      <c r="C140" t="s">
        <v>305</v>
      </c>
      <c r="G140" s="3"/>
    </row>
    <row r="141" spans="2:7">
      <c r="B141" t="s">
        <v>137</v>
      </c>
      <c r="C141" t="s">
        <v>138</v>
      </c>
    </row>
    <row r="142" spans="2:7">
      <c r="C142" t="s">
        <v>139</v>
      </c>
    </row>
    <row r="143" spans="2:7">
      <c r="B143" t="s">
        <v>140</v>
      </c>
      <c r="C143" t="s">
        <v>141</v>
      </c>
    </row>
    <row r="144" spans="2:7">
      <c r="B144" t="s">
        <v>142</v>
      </c>
      <c r="C144" t="s">
        <v>143</v>
      </c>
    </row>
    <row r="145" spans="2:3">
      <c r="B145" t="s">
        <v>144</v>
      </c>
      <c r="C145" t="s">
        <v>564</v>
      </c>
    </row>
    <row r="146" spans="2:3">
      <c r="B146" t="s">
        <v>145</v>
      </c>
      <c r="C146" t="s">
        <v>146</v>
      </c>
    </row>
  </sheetData>
  <sheetProtection selectLockedCells="1"/>
  <mergeCells count="3">
    <mergeCell ref="B97:E97"/>
    <mergeCell ref="B98:F98"/>
    <mergeCell ref="B108:D10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359</v>
      </c>
    </row>
    <row r="3" spans="1:8">
      <c r="C3" t="s">
        <v>2</v>
      </c>
    </row>
    <row r="5" spans="1:8">
      <c r="C5" t="s">
        <v>360</v>
      </c>
    </row>
    <row r="6" spans="1:8">
      <c r="C6" t="s">
        <v>361</v>
      </c>
    </row>
    <row r="7" spans="1:8">
      <c r="C7" t="s">
        <v>362</v>
      </c>
    </row>
    <row r="8" spans="1:8" ht="15.75">
      <c r="A8" s="4" t="s">
        <v>6</v>
      </c>
      <c r="B8" s="7" t="s">
        <v>7</v>
      </c>
      <c r="C8" s="7" t="s">
        <v>8</v>
      </c>
      <c r="D8" s="7" t="s">
        <v>9</v>
      </c>
      <c r="E8" s="7" t="s">
        <v>10</v>
      </c>
      <c r="F8" s="7" t="s">
        <v>11</v>
      </c>
      <c r="G8" s="10" t="s">
        <v>12</v>
      </c>
      <c r="H8" s="12" t="s">
        <v>13</v>
      </c>
    </row>
    <row r="9" spans="1:8" ht="15.75">
      <c r="A9" s="5"/>
      <c r="B9" s="8"/>
      <c r="C9" s="8"/>
      <c r="D9" s="8"/>
      <c r="E9" s="8"/>
      <c r="F9" s="8"/>
      <c r="G9" s="11"/>
      <c r="H9" s="13"/>
    </row>
    <row r="10" spans="1:8" ht="15.75">
      <c r="A10" s="5"/>
      <c r="B10" s="8"/>
      <c r="C10" s="8" t="s">
        <v>14</v>
      </c>
      <c r="D10" s="8"/>
      <c r="E10" s="8"/>
      <c r="F10" s="8"/>
      <c r="G10" s="11"/>
      <c r="H10" s="13"/>
    </row>
    <row r="11" spans="1:8" ht="15.75">
      <c r="A11" s="5"/>
      <c r="B11" s="8"/>
      <c r="C11" s="8" t="s">
        <v>15</v>
      </c>
      <c r="D11" s="8"/>
      <c r="E11" s="8"/>
      <c r="F11" s="8"/>
      <c r="G11" s="11"/>
      <c r="H11" s="13"/>
    </row>
    <row r="12" spans="1:8" ht="15.75">
      <c r="A12" s="16">
        <v>1</v>
      </c>
      <c r="B12" s="17" t="s">
        <v>66</v>
      </c>
      <c r="C12" s="17" t="s">
        <v>67</v>
      </c>
      <c r="D12" s="17" t="s">
        <v>18</v>
      </c>
      <c r="E12" s="17" t="s">
        <v>68</v>
      </c>
      <c r="F12" s="17">
        <v>130025</v>
      </c>
      <c r="G12" s="18">
        <v>2040.6123500000001</v>
      </c>
      <c r="H12" s="19">
        <v>9.9426140000000007</v>
      </c>
    </row>
    <row r="13" spans="1:8" ht="15.75">
      <c r="A13" s="16">
        <v>2</v>
      </c>
      <c r="B13" s="17" t="s">
        <v>74</v>
      </c>
      <c r="C13" s="17" t="s">
        <v>75</v>
      </c>
      <c r="D13" s="17" t="s">
        <v>18</v>
      </c>
      <c r="E13" s="17" t="s">
        <v>25</v>
      </c>
      <c r="F13" s="17">
        <v>3505000</v>
      </c>
      <c r="G13" s="18">
        <v>1617.5574999999999</v>
      </c>
      <c r="H13" s="19">
        <v>7.881335</v>
      </c>
    </row>
    <row r="14" spans="1:8" ht="15.75">
      <c r="A14" s="16">
        <v>3</v>
      </c>
      <c r="B14" s="17" t="s">
        <v>154</v>
      </c>
      <c r="C14" s="17" t="s">
        <v>155</v>
      </c>
      <c r="D14" s="17" t="s">
        <v>18</v>
      </c>
      <c r="E14" s="17" t="s">
        <v>156</v>
      </c>
      <c r="F14" s="17">
        <v>33860</v>
      </c>
      <c r="G14" s="18">
        <v>1498.1357</v>
      </c>
      <c r="H14" s="19">
        <v>7.2994690000000002</v>
      </c>
    </row>
    <row r="15" spans="1:8" ht="15.75">
      <c r="A15" s="16">
        <v>4</v>
      </c>
      <c r="B15" s="17" t="s">
        <v>39</v>
      </c>
      <c r="C15" s="17" t="s">
        <v>40</v>
      </c>
      <c r="D15" s="17" t="s">
        <v>18</v>
      </c>
      <c r="E15" s="17" t="s">
        <v>41</v>
      </c>
      <c r="F15" s="17">
        <v>209400</v>
      </c>
      <c r="G15" s="18">
        <v>1451.1420000000001</v>
      </c>
      <c r="H15" s="19">
        <v>7.0704979999999997</v>
      </c>
    </row>
    <row r="16" spans="1:8" ht="15.75">
      <c r="A16" s="16">
        <v>5</v>
      </c>
      <c r="B16" s="17" t="s">
        <v>55</v>
      </c>
      <c r="C16" s="17" t="s">
        <v>56</v>
      </c>
      <c r="D16" s="17" t="s">
        <v>18</v>
      </c>
      <c r="E16" s="17" t="s">
        <v>38</v>
      </c>
      <c r="F16" s="17">
        <v>124384</v>
      </c>
      <c r="G16" s="18">
        <v>1323.69453</v>
      </c>
      <c r="H16" s="19">
        <v>6.4495269999999998</v>
      </c>
    </row>
    <row r="17" spans="1:8" ht="15.75">
      <c r="A17" s="16">
        <v>6</v>
      </c>
      <c r="B17" s="17" t="s">
        <v>53</v>
      </c>
      <c r="C17" s="17" t="s">
        <v>54</v>
      </c>
      <c r="D17" s="17" t="s">
        <v>18</v>
      </c>
      <c r="E17" s="17" t="s">
        <v>41</v>
      </c>
      <c r="F17" s="17">
        <v>182450</v>
      </c>
      <c r="G17" s="18">
        <v>1195.2299499999999</v>
      </c>
      <c r="H17" s="19">
        <v>5.8235999999999999</v>
      </c>
    </row>
    <row r="18" spans="1:8" ht="15.75">
      <c r="A18" s="16">
        <v>7</v>
      </c>
      <c r="B18" s="17" t="s">
        <v>57</v>
      </c>
      <c r="C18" s="17" t="s">
        <v>58</v>
      </c>
      <c r="D18" s="17" t="s">
        <v>18</v>
      </c>
      <c r="E18" s="17" t="s">
        <v>59</v>
      </c>
      <c r="F18" s="17">
        <v>49150</v>
      </c>
      <c r="G18" s="18">
        <v>1132.68632</v>
      </c>
      <c r="H18" s="19">
        <v>5.5188649999999999</v>
      </c>
    </row>
    <row r="19" spans="1:8" ht="15.75">
      <c r="A19" s="16">
        <v>8</v>
      </c>
      <c r="B19" s="17" t="s">
        <v>151</v>
      </c>
      <c r="C19" s="17" t="s">
        <v>152</v>
      </c>
      <c r="D19" s="17" t="s">
        <v>18</v>
      </c>
      <c r="E19" s="17" t="s">
        <v>153</v>
      </c>
      <c r="F19" s="17">
        <v>462585</v>
      </c>
      <c r="G19" s="18">
        <v>1130.0951500000001</v>
      </c>
      <c r="H19" s="19">
        <v>5.50624</v>
      </c>
    </row>
    <row r="20" spans="1:8" ht="15.75">
      <c r="A20" s="16">
        <v>9</v>
      </c>
      <c r="B20" s="17" t="s">
        <v>46</v>
      </c>
      <c r="C20" s="17" t="s">
        <v>47</v>
      </c>
      <c r="D20" s="17" t="s">
        <v>18</v>
      </c>
      <c r="E20" s="17" t="s">
        <v>25</v>
      </c>
      <c r="F20" s="17">
        <v>127200</v>
      </c>
      <c r="G20" s="18">
        <v>1020.2076</v>
      </c>
      <c r="H20" s="19">
        <v>4.9708269999999999</v>
      </c>
    </row>
    <row r="21" spans="1:8" ht="15.75">
      <c r="A21" s="16">
        <v>10</v>
      </c>
      <c r="B21" s="17" t="s">
        <v>363</v>
      </c>
      <c r="C21" s="17" t="s">
        <v>364</v>
      </c>
      <c r="D21" s="17" t="s">
        <v>18</v>
      </c>
      <c r="E21" s="17" t="s">
        <v>22</v>
      </c>
      <c r="F21" s="17">
        <v>158000</v>
      </c>
      <c r="G21" s="18">
        <v>917.19</v>
      </c>
      <c r="H21" s="19">
        <v>4.4688869999999996</v>
      </c>
    </row>
    <row r="22" spans="1:8" ht="15.75">
      <c r="A22" s="16">
        <v>11</v>
      </c>
      <c r="B22" s="17" t="s">
        <v>365</v>
      </c>
      <c r="C22" s="17" t="s">
        <v>366</v>
      </c>
      <c r="D22" s="17" t="s">
        <v>18</v>
      </c>
      <c r="E22" s="17" t="s">
        <v>73</v>
      </c>
      <c r="F22" s="17">
        <v>105100</v>
      </c>
      <c r="G22" s="18">
        <v>825.66560000000004</v>
      </c>
      <c r="H22" s="19">
        <v>4.0229470000000003</v>
      </c>
    </row>
    <row r="23" spans="1:8" ht="15.75">
      <c r="A23" s="16">
        <v>12</v>
      </c>
      <c r="B23" s="17" t="s">
        <v>50</v>
      </c>
      <c r="C23" s="17" t="s">
        <v>51</v>
      </c>
      <c r="D23" s="17" t="s">
        <v>18</v>
      </c>
      <c r="E23" s="17" t="s">
        <v>52</v>
      </c>
      <c r="F23" s="17">
        <v>131440</v>
      </c>
      <c r="G23" s="18">
        <v>737.37840000000006</v>
      </c>
      <c r="H23" s="19">
        <v>3.5927790000000002</v>
      </c>
    </row>
    <row r="24" spans="1:8" ht="15.75">
      <c r="A24" s="16">
        <v>13</v>
      </c>
      <c r="B24" s="17" t="s">
        <v>79</v>
      </c>
      <c r="C24" s="17" t="s">
        <v>80</v>
      </c>
      <c r="D24" s="17" t="s">
        <v>18</v>
      </c>
      <c r="E24" s="17" t="s">
        <v>59</v>
      </c>
      <c r="F24" s="17">
        <v>175500</v>
      </c>
      <c r="G24" s="18">
        <v>660.23099999999999</v>
      </c>
      <c r="H24" s="19">
        <v>3.216888</v>
      </c>
    </row>
    <row r="25" spans="1:8" ht="15.75">
      <c r="A25" s="16">
        <v>14</v>
      </c>
      <c r="B25" s="17" t="s">
        <v>157</v>
      </c>
      <c r="C25" s="17" t="s">
        <v>158</v>
      </c>
      <c r="D25" s="17" t="s">
        <v>18</v>
      </c>
      <c r="E25" s="17" t="s">
        <v>159</v>
      </c>
      <c r="F25" s="17">
        <v>79000</v>
      </c>
      <c r="G25" s="18">
        <v>583.02</v>
      </c>
      <c r="H25" s="19">
        <v>2.8406880000000001</v>
      </c>
    </row>
    <row r="26" spans="1:8" ht="15.75">
      <c r="A26" s="16">
        <v>15</v>
      </c>
      <c r="B26" s="17" t="s">
        <v>184</v>
      </c>
      <c r="C26" s="17" t="s">
        <v>185</v>
      </c>
      <c r="D26" s="17" t="s">
        <v>18</v>
      </c>
      <c r="E26" s="17" t="s">
        <v>159</v>
      </c>
      <c r="F26" s="17">
        <v>22300</v>
      </c>
      <c r="G26" s="18">
        <v>580.19024999999999</v>
      </c>
      <c r="H26" s="19">
        <v>2.8269000000000002</v>
      </c>
    </row>
    <row r="27" spans="1:8" ht="15.75">
      <c r="A27" s="16">
        <v>16</v>
      </c>
      <c r="B27" s="17" t="s">
        <v>60</v>
      </c>
      <c r="C27" s="17" t="s">
        <v>61</v>
      </c>
      <c r="D27" s="17" t="s">
        <v>18</v>
      </c>
      <c r="E27" s="17" t="s">
        <v>62</v>
      </c>
      <c r="F27" s="17">
        <v>39900</v>
      </c>
      <c r="G27" s="18">
        <v>568.01639999999998</v>
      </c>
      <c r="H27" s="19">
        <v>2.767585</v>
      </c>
    </row>
    <row r="28" spans="1:8" ht="15.75">
      <c r="A28" s="16">
        <v>17</v>
      </c>
      <c r="B28" s="17" t="s">
        <v>367</v>
      </c>
      <c r="C28" s="17" t="s">
        <v>368</v>
      </c>
      <c r="D28" s="17" t="s">
        <v>18</v>
      </c>
      <c r="E28" s="17" t="s">
        <v>25</v>
      </c>
      <c r="F28" s="17">
        <v>259000</v>
      </c>
      <c r="G28" s="18">
        <v>555.55499999999995</v>
      </c>
      <c r="H28" s="19">
        <v>2.7068680000000001</v>
      </c>
    </row>
    <row r="29" spans="1:8" ht="15.75">
      <c r="A29" s="16">
        <v>18</v>
      </c>
      <c r="B29" s="17" t="s">
        <v>213</v>
      </c>
      <c r="C29" s="17" t="s">
        <v>214</v>
      </c>
      <c r="D29" s="17" t="s">
        <v>18</v>
      </c>
      <c r="E29" s="17" t="s">
        <v>153</v>
      </c>
      <c r="F29" s="17">
        <v>29799</v>
      </c>
      <c r="G29" s="18">
        <v>515.52269999999999</v>
      </c>
      <c r="H29" s="19">
        <v>2.511816</v>
      </c>
    </row>
    <row r="30" spans="1:8" ht="15.75">
      <c r="A30" s="16">
        <v>19</v>
      </c>
      <c r="B30" s="17" t="s">
        <v>197</v>
      </c>
      <c r="C30" s="17" t="s">
        <v>198</v>
      </c>
      <c r="D30" s="17" t="s">
        <v>18</v>
      </c>
      <c r="E30" s="17" t="s">
        <v>25</v>
      </c>
      <c r="F30" s="17">
        <v>230000</v>
      </c>
      <c r="G30" s="18">
        <v>395.83</v>
      </c>
      <c r="H30" s="19">
        <v>1.9286289999999999</v>
      </c>
    </row>
    <row r="31" spans="1:8" ht="15.75">
      <c r="A31" s="16">
        <v>20</v>
      </c>
      <c r="B31" s="17" t="s">
        <v>29</v>
      </c>
      <c r="C31" s="17" t="s">
        <v>30</v>
      </c>
      <c r="D31" s="17" t="s">
        <v>18</v>
      </c>
      <c r="E31" s="17" t="s">
        <v>31</v>
      </c>
      <c r="F31" s="17">
        <v>14500</v>
      </c>
      <c r="G31" s="18">
        <v>367.75625000000002</v>
      </c>
      <c r="H31" s="19">
        <v>1.791844</v>
      </c>
    </row>
    <row r="32" spans="1:8" ht="15.75">
      <c r="A32" s="16">
        <v>21</v>
      </c>
      <c r="B32" s="17" t="s">
        <v>177</v>
      </c>
      <c r="C32" s="17" t="s">
        <v>178</v>
      </c>
      <c r="D32" s="17" t="s">
        <v>18</v>
      </c>
      <c r="E32" s="17" t="s">
        <v>31</v>
      </c>
      <c r="F32" s="17">
        <v>100000</v>
      </c>
      <c r="G32" s="18">
        <v>310.39999999999998</v>
      </c>
      <c r="H32" s="19">
        <v>1.512383</v>
      </c>
    </row>
    <row r="33" spans="1:8" ht="15.75">
      <c r="A33" s="16">
        <v>22</v>
      </c>
      <c r="B33" s="17" t="s">
        <v>238</v>
      </c>
      <c r="C33" s="17" t="s">
        <v>239</v>
      </c>
      <c r="D33" s="17" t="s">
        <v>18</v>
      </c>
      <c r="E33" s="17" t="s">
        <v>91</v>
      </c>
      <c r="F33" s="17">
        <v>17200</v>
      </c>
      <c r="G33" s="18">
        <v>224.87280000000001</v>
      </c>
      <c r="H33" s="19">
        <v>1.0956630000000001</v>
      </c>
    </row>
    <row r="34" spans="1:8" ht="15.75">
      <c r="A34" s="16">
        <v>23</v>
      </c>
      <c r="B34" s="17" t="s">
        <v>195</v>
      </c>
      <c r="C34" s="17" t="s">
        <v>196</v>
      </c>
      <c r="D34" s="17" t="s">
        <v>18</v>
      </c>
      <c r="E34" s="17" t="s">
        <v>159</v>
      </c>
      <c r="F34" s="17">
        <v>8000</v>
      </c>
      <c r="G34" s="18">
        <v>224.16</v>
      </c>
      <c r="H34" s="19">
        <v>1.09219</v>
      </c>
    </row>
    <row r="35" spans="1:8" ht="15.75">
      <c r="A35" s="16">
        <v>24</v>
      </c>
      <c r="B35" s="17" t="s">
        <v>16</v>
      </c>
      <c r="C35" s="17" t="s">
        <v>17</v>
      </c>
      <c r="D35" s="17" t="s">
        <v>18</v>
      </c>
      <c r="E35" s="17" t="s">
        <v>19</v>
      </c>
      <c r="F35" s="17">
        <v>10300</v>
      </c>
      <c r="G35" s="18">
        <v>181.96494999999999</v>
      </c>
      <c r="H35" s="19">
        <v>0.88660000000000005</v>
      </c>
    </row>
    <row r="36" spans="1:8" ht="15.75">
      <c r="A36" s="16">
        <v>25</v>
      </c>
      <c r="B36" s="17" t="s">
        <v>369</v>
      </c>
      <c r="C36" s="17" t="s">
        <v>370</v>
      </c>
      <c r="D36" s="17" t="s">
        <v>18</v>
      </c>
      <c r="E36" s="17" t="s">
        <v>22</v>
      </c>
      <c r="F36" s="17">
        <v>7250</v>
      </c>
      <c r="G36" s="18">
        <v>120.24487000000001</v>
      </c>
      <c r="H36" s="19">
        <v>0.58587699999999998</v>
      </c>
    </row>
    <row r="37" spans="1:8" ht="15.75">
      <c r="A37" s="16">
        <v>26</v>
      </c>
      <c r="B37" s="17" t="s">
        <v>34</v>
      </c>
      <c r="C37" s="17" t="s">
        <v>35</v>
      </c>
      <c r="D37" s="17" t="s">
        <v>18</v>
      </c>
      <c r="E37" s="17" t="s">
        <v>25</v>
      </c>
      <c r="F37" s="17">
        <v>174007</v>
      </c>
      <c r="G37" s="18">
        <v>104.23018999999999</v>
      </c>
      <c r="H37" s="19">
        <v>0.50784799999999997</v>
      </c>
    </row>
    <row r="38" spans="1:8" ht="15.75">
      <c r="A38" s="16">
        <v>27</v>
      </c>
      <c r="B38" s="17" t="s">
        <v>279</v>
      </c>
      <c r="C38" s="17" t="s">
        <v>280</v>
      </c>
      <c r="D38" s="17" t="s">
        <v>18</v>
      </c>
      <c r="E38" s="17" t="s">
        <v>38</v>
      </c>
      <c r="F38" s="17">
        <v>1000</v>
      </c>
      <c r="G38" s="18">
        <v>9.0530000000000008</v>
      </c>
      <c r="H38" s="19">
        <v>4.4110000000000003E-2</v>
      </c>
    </row>
    <row r="39" spans="1:8" ht="15.75">
      <c r="A39" s="5"/>
      <c r="B39" s="8"/>
      <c r="C39" s="8" t="s">
        <v>92</v>
      </c>
      <c r="D39" s="8"/>
      <c r="E39" s="8"/>
      <c r="F39" s="8"/>
      <c r="G39" s="11">
        <f>SUM(G12:G38)</f>
        <v>20290.642510000005</v>
      </c>
      <c r="H39" s="14">
        <f>SUM(H12:H38)</f>
        <v>98.863476999999975</v>
      </c>
    </row>
    <row r="40" spans="1:8" ht="15.75">
      <c r="A40" s="5"/>
      <c r="B40" s="8"/>
      <c r="C40" s="8"/>
      <c r="D40" s="8"/>
      <c r="E40" s="8"/>
      <c r="F40" s="8"/>
      <c r="G40" s="11"/>
      <c r="H40" s="13"/>
    </row>
    <row r="41" spans="1:8" ht="15.75">
      <c r="A41" s="5"/>
      <c r="B41" s="8"/>
      <c r="C41" s="8" t="s">
        <v>93</v>
      </c>
      <c r="D41" s="8" t="s">
        <v>94</v>
      </c>
      <c r="E41" s="8" t="s">
        <v>94</v>
      </c>
      <c r="F41" s="8" t="s">
        <v>94</v>
      </c>
      <c r="G41" s="11" t="s">
        <v>94</v>
      </c>
      <c r="H41" s="13" t="s">
        <v>94</v>
      </c>
    </row>
    <row r="42" spans="1:8" ht="15.75">
      <c r="A42" s="5"/>
      <c r="B42" s="8"/>
      <c r="C42" s="8" t="s">
        <v>92</v>
      </c>
      <c r="D42" s="8"/>
      <c r="E42" s="8"/>
      <c r="F42" s="8"/>
      <c r="G42" s="11">
        <f>SUM(G41:G41)</f>
        <v>0</v>
      </c>
      <c r="H42" s="14">
        <f>SUM(H41:H41)</f>
        <v>0</v>
      </c>
    </row>
    <row r="43" spans="1:8" ht="15.75">
      <c r="A43" s="5"/>
      <c r="B43" s="8"/>
      <c r="C43" s="8" t="s">
        <v>95</v>
      </c>
      <c r="D43" s="8"/>
      <c r="E43" s="8"/>
      <c r="F43" s="8"/>
      <c r="G43" s="15">
        <f>SUM(G39,G42)</f>
        <v>20290.642510000005</v>
      </c>
      <c r="H43" s="15">
        <f>SUM(H39,H42)</f>
        <v>98.863476999999975</v>
      </c>
    </row>
    <row r="44" spans="1:8" ht="15.75">
      <c r="A44" s="5"/>
      <c r="B44" s="8"/>
      <c r="C44" s="8"/>
      <c r="D44" s="8"/>
      <c r="E44" s="8"/>
      <c r="F44" s="8"/>
      <c r="G44" s="11"/>
      <c r="H44" s="13"/>
    </row>
    <row r="45" spans="1:8" ht="15.75">
      <c r="A45" s="5"/>
      <c r="B45" s="8"/>
      <c r="C45" s="8" t="s">
        <v>96</v>
      </c>
      <c r="D45" s="8"/>
      <c r="E45" s="8"/>
      <c r="F45" s="8"/>
      <c r="G45" s="11"/>
      <c r="H45" s="13"/>
    </row>
    <row r="46" spans="1:8" ht="15.75">
      <c r="A46" s="5"/>
      <c r="B46" s="8"/>
      <c r="C46" s="8" t="s">
        <v>97</v>
      </c>
      <c r="D46" s="8" t="s">
        <v>94</v>
      </c>
      <c r="E46" s="8" t="s">
        <v>94</v>
      </c>
      <c r="F46" s="8" t="s">
        <v>94</v>
      </c>
      <c r="G46" s="11" t="s">
        <v>94</v>
      </c>
      <c r="H46" s="13" t="s">
        <v>94</v>
      </c>
    </row>
    <row r="47" spans="1:8" ht="15.75">
      <c r="A47" s="5"/>
      <c r="B47" s="8"/>
      <c r="C47" s="8" t="s">
        <v>92</v>
      </c>
      <c r="D47" s="8"/>
      <c r="E47" s="8"/>
      <c r="F47" s="8"/>
      <c r="G47" s="11">
        <f>SUM(G46:G46)</f>
        <v>0</v>
      </c>
      <c r="H47" s="14">
        <f>SUM(H46:H46)</f>
        <v>0</v>
      </c>
    </row>
    <row r="48" spans="1:8" ht="15.75">
      <c r="A48" s="5"/>
      <c r="B48" s="8"/>
      <c r="C48" s="8"/>
      <c r="D48" s="8"/>
      <c r="E48" s="8"/>
      <c r="F48" s="8"/>
      <c r="G48" s="11"/>
      <c r="H48" s="13"/>
    </row>
    <row r="49" spans="1:8" ht="15.75">
      <c r="A49" s="5"/>
      <c r="B49" s="8"/>
      <c r="C49" s="8" t="s">
        <v>98</v>
      </c>
      <c r="D49" s="8" t="s">
        <v>94</v>
      </c>
      <c r="E49" s="8" t="s">
        <v>94</v>
      </c>
      <c r="F49" s="8" t="s">
        <v>94</v>
      </c>
      <c r="G49" s="11" t="s">
        <v>94</v>
      </c>
      <c r="H49" s="13" t="s">
        <v>94</v>
      </c>
    </row>
    <row r="50" spans="1:8" ht="15.75">
      <c r="A50" s="5"/>
      <c r="B50" s="8"/>
      <c r="C50" s="8" t="s">
        <v>92</v>
      </c>
      <c r="D50" s="8"/>
      <c r="E50" s="8"/>
      <c r="F50" s="8"/>
      <c r="G50" s="11">
        <f>SUM(G49:G49)</f>
        <v>0</v>
      </c>
      <c r="H50" s="14">
        <f>SUM(H49:H49)</f>
        <v>0</v>
      </c>
    </row>
    <row r="51" spans="1:8" ht="15.75">
      <c r="A51" s="5"/>
      <c r="B51" s="8"/>
      <c r="C51" s="8" t="s">
        <v>95</v>
      </c>
      <c r="D51" s="8"/>
      <c r="E51" s="8"/>
      <c r="F51" s="8"/>
      <c r="G51" s="15">
        <f>SUM(G47,G50)</f>
        <v>0</v>
      </c>
      <c r="H51" s="15">
        <f>SUM(H47,H50)</f>
        <v>0</v>
      </c>
    </row>
    <row r="52" spans="1:8" ht="15.75">
      <c r="A52" s="5"/>
      <c r="B52" s="8"/>
      <c r="C52" s="8"/>
      <c r="D52" s="8"/>
      <c r="E52" s="8"/>
      <c r="F52" s="8"/>
      <c r="G52" s="11"/>
      <c r="H52" s="13"/>
    </row>
    <row r="53" spans="1:8" ht="15.75">
      <c r="A53" s="5"/>
      <c r="B53" s="8"/>
      <c r="C53" s="8" t="s">
        <v>99</v>
      </c>
      <c r="D53" s="8"/>
      <c r="E53" s="8"/>
      <c r="F53" s="8"/>
      <c r="G53" s="11"/>
      <c r="H53" s="13"/>
    </row>
    <row r="54" spans="1:8" ht="15.75">
      <c r="A54" s="5"/>
      <c r="B54" s="8"/>
      <c r="C54" s="8" t="s">
        <v>100</v>
      </c>
      <c r="D54" s="8" t="s">
        <v>94</v>
      </c>
      <c r="E54" s="8" t="s">
        <v>94</v>
      </c>
      <c r="F54" s="8" t="s">
        <v>94</v>
      </c>
      <c r="G54" s="11" t="s">
        <v>94</v>
      </c>
      <c r="H54" s="13" t="s">
        <v>94</v>
      </c>
    </row>
    <row r="55" spans="1:8" ht="15.75">
      <c r="A55" s="5"/>
      <c r="B55" s="8"/>
      <c r="C55" s="8" t="s">
        <v>92</v>
      </c>
      <c r="D55" s="8"/>
      <c r="E55" s="8"/>
      <c r="F55" s="8"/>
      <c r="G55" s="11">
        <f>SUM(G54:G54)</f>
        <v>0</v>
      </c>
      <c r="H55" s="14">
        <f>SUM(H54:H54)</f>
        <v>0</v>
      </c>
    </row>
    <row r="56" spans="1:8" ht="15.75">
      <c r="A56" s="5"/>
      <c r="B56" s="8"/>
      <c r="C56" s="8"/>
      <c r="D56" s="8"/>
      <c r="E56" s="8"/>
      <c r="F56" s="8"/>
      <c r="G56" s="11"/>
      <c r="H56" s="13"/>
    </row>
    <row r="57" spans="1:8" ht="15.75">
      <c r="A57" s="5"/>
      <c r="B57" s="8"/>
      <c r="C57" s="8" t="s">
        <v>106</v>
      </c>
      <c r="D57" s="8" t="s">
        <v>94</v>
      </c>
      <c r="E57" s="8" t="s">
        <v>94</v>
      </c>
      <c r="F57" s="8" t="s">
        <v>94</v>
      </c>
      <c r="G57" s="11" t="s">
        <v>94</v>
      </c>
      <c r="H57" s="13" t="s">
        <v>94</v>
      </c>
    </row>
    <row r="58" spans="1:8" ht="15.75">
      <c r="A58" s="5"/>
      <c r="B58" s="8"/>
      <c r="C58" s="8" t="s">
        <v>92</v>
      </c>
      <c r="D58" s="8"/>
      <c r="E58" s="8"/>
      <c r="F58" s="8"/>
      <c r="G58" s="11">
        <f>SUM(G57:G57)</f>
        <v>0</v>
      </c>
      <c r="H58" s="14">
        <f>SUM(H57:H57)</f>
        <v>0</v>
      </c>
    </row>
    <row r="59" spans="1:8" ht="15.75">
      <c r="A59" s="5"/>
      <c r="B59" s="8"/>
      <c r="C59" s="8"/>
      <c r="D59" s="8"/>
      <c r="E59" s="8"/>
      <c r="F59" s="8"/>
      <c r="G59" s="11"/>
      <c r="H59" s="13"/>
    </row>
    <row r="60" spans="1:8" ht="15.75">
      <c r="A60" s="5"/>
      <c r="B60" s="8"/>
      <c r="C60" s="8" t="s">
        <v>107</v>
      </c>
      <c r="D60" s="8" t="s">
        <v>94</v>
      </c>
      <c r="E60" s="8" t="s">
        <v>94</v>
      </c>
      <c r="F60" s="8" t="s">
        <v>94</v>
      </c>
      <c r="G60" s="11" t="s">
        <v>94</v>
      </c>
      <c r="H60" s="13" t="s">
        <v>94</v>
      </c>
    </row>
    <row r="61" spans="1:8" ht="15.75">
      <c r="A61" s="5"/>
      <c r="B61" s="8"/>
      <c r="C61" s="8" t="s">
        <v>92</v>
      </c>
      <c r="D61" s="8"/>
      <c r="E61" s="8"/>
      <c r="F61" s="8"/>
      <c r="G61" s="11">
        <f>SUM(G60:G60)</f>
        <v>0</v>
      </c>
      <c r="H61" s="14">
        <f>SUM(H60:H60)</f>
        <v>0</v>
      </c>
    </row>
    <row r="62" spans="1:8" ht="15.75">
      <c r="A62" s="5"/>
      <c r="B62" s="8"/>
      <c r="C62" s="8" t="s">
        <v>95</v>
      </c>
      <c r="D62" s="8"/>
      <c r="E62" s="8"/>
      <c r="F62" s="8"/>
      <c r="G62" s="15">
        <f>SUM(G55,G58,G61)</f>
        <v>0</v>
      </c>
      <c r="H62" s="15">
        <f>SUM(H55,H58,H61)</f>
        <v>0</v>
      </c>
    </row>
    <row r="63" spans="1:8" ht="15.75">
      <c r="A63" s="5"/>
      <c r="B63" s="8"/>
      <c r="C63" s="8"/>
      <c r="D63" s="8"/>
      <c r="E63" s="8"/>
      <c r="F63" s="8"/>
      <c r="G63" s="11"/>
      <c r="H63" s="13"/>
    </row>
    <row r="64" spans="1:8" ht="15.75">
      <c r="A64" s="5"/>
      <c r="B64" s="8"/>
      <c r="C64" s="8" t="s">
        <v>108</v>
      </c>
      <c r="D64" s="8"/>
      <c r="E64" s="8"/>
      <c r="F64" s="8"/>
      <c r="G64" s="11"/>
      <c r="H64" s="13"/>
    </row>
    <row r="65" spans="1:8" ht="15.75">
      <c r="A65" s="5"/>
      <c r="B65" s="8"/>
      <c r="C65" s="8" t="s">
        <v>109</v>
      </c>
      <c r="D65" s="8" t="s">
        <v>94</v>
      </c>
      <c r="E65" s="8" t="s">
        <v>94</v>
      </c>
      <c r="F65" s="8" t="s">
        <v>94</v>
      </c>
      <c r="G65" s="11" t="s">
        <v>94</v>
      </c>
      <c r="H65" s="13" t="s">
        <v>94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0</v>
      </c>
      <c r="H66" s="14">
        <f>SUM(H65:H65)</f>
        <v>0</v>
      </c>
    </row>
    <row r="67" spans="1:8" ht="15.75">
      <c r="A67" s="5"/>
      <c r="B67" s="8"/>
      <c r="C67" s="8"/>
      <c r="D67" s="8"/>
      <c r="E67" s="8"/>
      <c r="F67" s="8"/>
      <c r="G67" s="11"/>
      <c r="H67" s="13"/>
    </row>
    <row r="68" spans="1:8" ht="15.75">
      <c r="A68" s="5"/>
      <c r="B68" s="8"/>
      <c r="C68" s="8" t="s">
        <v>110</v>
      </c>
      <c r="D68" s="8" t="s">
        <v>94</v>
      </c>
      <c r="E68" s="8" t="s">
        <v>94</v>
      </c>
      <c r="F68" s="8" t="s">
        <v>94</v>
      </c>
      <c r="G68" s="11" t="s">
        <v>94</v>
      </c>
      <c r="H68" s="13" t="s">
        <v>94</v>
      </c>
    </row>
    <row r="69" spans="1:8" ht="15.75">
      <c r="A69" s="5"/>
      <c r="B69" s="8"/>
      <c r="C69" s="8" t="s">
        <v>92</v>
      </c>
      <c r="D69" s="8"/>
      <c r="E69" s="8"/>
      <c r="F69" s="8"/>
      <c r="G69" s="11">
        <f>SUM(G68:G68)</f>
        <v>0</v>
      </c>
      <c r="H69" s="14">
        <f>SUM(H68:H68)</f>
        <v>0</v>
      </c>
    </row>
    <row r="70" spans="1:8" ht="15.75">
      <c r="A70" s="5"/>
      <c r="B70" s="8"/>
      <c r="C70" s="8" t="s">
        <v>95</v>
      </c>
      <c r="D70" s="8"/>
      <c r="E70" s="8"/>
      <c r="F70" s="8"/>
      <c r="G70" s="15">
        <f>SUM(G66,G69)</f>
        <v>0</v>
      </c>
      <c r="H70" s="15">
        <f>SUM(H66,H69)</f>
        <v>0</v>
      </c>
    </row>
    <row r="71" spans="1:8" ht="15.75">
      <c r="A71" s="5"/>
      <c r="B71" s="8"/>
      <c r="C71" s="8"/>
      <c r="D71" s="8"/>
      <c r="E71" s="8"/>
      <c r="F71" s="8"/>
      <c r="G71" s="11"/>
      <c r="H71" s="13"/>
    </row>
    <row r="72" spans="1:8" ht="15.75">
      <c r="A72" s="5"/>
      <c r="B72" s="8"/>
      <c r="C72" s="8" t="s">
        <v>111</v>
      </c>
      <c r="D72" s="8"/>
      <c r="E72" s="8"/>
      <c r="F72" s="8"/>
      <c r="G72" s="11"/>
      <c r="H72" s="13"/>
    </row>
    <row r="73" spans="1:8" ht="15.75">
      <c r="A73" s="5"/>
      <c r="B73" s="8"/>
      <c r="C73" s="8" t="s">
        <v>112</v>
      </c>
      <c r="D73" s="8" t="s">
        <v>94</v>
      </c>
      <c r="E73" s="8" t="s">
        <v>94</v>
      </c>
      <c r="F73" s="8" t="s">
        <v>94</v>
      </c>
      <c r="G73" s="11" t="s">
        <v>94</v>
      </c>
      <c r="H73" s="13" t="s">
        <v>94</v>
      </c>
    </row>
    <row r="74" spans="1:8" ht="15.75">
      <c r="A74" s="5"/>
      <c r="B74" s="8"/>
      <c r="C74" s="8" t="s">
        <v>92</v>
      </c>
      <c r="D74" s="8"/>
      <c r="E74" s="8"/>
      <c r="F74" s="8"/>
      <c r="G74" s="11">
        <f>SUM(G73:G73)</f>
        <v>0</v>
      </c>
      <c r="H74" s="14">
        <f>SUM(H73:H73)</f>
        <v>0</v>
      </c>
    </row>
    <row r="75" spans="1:8" ht="15.75">
      <c r="A75" s="5"/>
      <c r="B75" s="8"/>
      <c r="C75" s="8"/>
      <c r="D75" s="8"/>
      <c r="E75" s="8"/>
      <c r="F75" s="8"/>
      <c r="G75" s="11"/>
      <c r="H75" s="13"/>
    </row>
    <row r="76" spans="1:8" ht="15.75">
      <c r="A76" s="5"/>
      <c r="B76" s="8"/>
      <c r="C76" s="8" t="s">
        <v>113</v>
      </c>
      <c r="D76" s="8"/>
      <c r="E76" s="8"/>
      <c r="F76" s="8"/>
      <c r="G76" s="11"/>
      <c r="H76" s="13"/>
    </row>
    <row r="77" spans="1:8" ht="15.75">
      <c r="A77" s="16">
        <v>28</v>
      </c>
      <c r="B77" s="17" t="s">
        <v>114</v>
      </c>
      <c r="C77" s="17" t="s">
        <v>115</v>
      </c>
      <c r="D77" s="17" t="s">
        <v>116</v>
      </c>
      <c r="E77" s="17" t="s">
        <v>18</v>
      </c>
      <c r="F77" s="17">
        <v>1163</v>
      </c>
      <c r="G77" s="18">
        <v>116.27898</v>
      </c>
      <c r="H77" s="19">
        <v>0.566554</v>
      </c>
    </row>
    <row r="78" spans="1:8" ht="15.75">
      <c r="A78" s="5"/>
      <c r="B78" s="8"/>
      <c r="C78" s="8" t="s">
        <v>92</v>
      </c>
      <c r="D78" s="8"/>
      <c r="E78" s="8"/>
      <c r="F78" s="8"/>
      <c r="G78" s="11">
        <f>SUM(G77:G77)</f>
        <v>116.27898</v>
      </c>
      <c r="H78" s="14">
        <f>SUM(H77:H77)</f>
        <v>0.566554</v>
      </c>
    </row>
    <row r="79" spans="1:8" ht="15.75">
      <c r="A79" s="5"/>
      <c r="B79" s="8"/>
      <c r="C79" s="8"/>
      <c r="D79" s="8"/>
      <c r="E79" s="8"/>
      <c r="F79" s="8"/>
      <c r="G79" s="11"/>
      <c r="H79" s="13"/>
    </row>
    <row r="80" spans="1:8" ht="15.75">
      <c r="A80" s="5"/>
      <c r="B80" s="8"/>
      <c r="C80" s="8" t="s">
        <v>117</v>
      </c>
      <c r="D80" s="8"/>
      <c r="E80" s="8"/>
      <c r="F80" s="8"/>
      <c r="G80" s="11"/>
      <c r="H80" s="13"/>
    </row>
    <row r="81" spans="1:8" ht="15.75">
      <c r="A81" s="16">
        <v>29</v>
      </c>
      <c r="B81" s="17" t="s">
        <v>116</v>
      </c>
      <c r="C81" s="17" t="s">
        <v>118</v>
      </c>
      <c r="D81" s="17" t="s">
        <v>116</v>
      </c>
      <c r="E81" s="17" t="s">
        <v>18</v>
      </c>
      <c r="F81" s="17">
        <v>0</v>
      </c>
      <c r="G81" s="18">
        <v>116.97962</v>
      </c>
      <c r="H81" s="19">
        <v>0.56996800000000003</v>
      </c>
    </row>
    <row r="82" spans="1:8" ht="15.75">
      <c r="A82" s="5"/>
      <c r="B82" s="8"/>
      <c r="C82" s="8" t="s">
        <v>92</v>
      </c>
      <c r="D82" s="8"/>
      <c r="E82" s="8"/>
      <c r="F82" s="8"/>
      <c r="G82" s="11">
        <f>SUM(G81:G81)</f>
        <v>116.97962</v>
      </c>
      <c r="H82" s="14">
        <f>SUM(H81:H81)</f>
        <v>0.56996800000000003</v>
      </c>
    </row>
    <row r="83" spans="1:8" ht="15.75">
      <c r="A83" s="5"/>
      <c r="B83" s="8"/>
      <c r="C83" s="8" t="s">
        <v>95</v>
      </c>
      <c r="D83" s="8"/>
      <c r="E83" s="8"/>
      <c r="F83" s="8"/>
      <c r="G83" s="15">
        <f>SUM(G74,G78,G82)</f>
        <v>233.2586</v>
      </c>
      <c r="H83" s="15">
        <f>SUM(H74,H78,H82)</f>
        <v>1.136522</v>
      </c>
    </row>
    <row r="84" spans="1:8" ht="15.75">
      <c r="A84" s="6"/>
      <c r="B84" s="9"/>
      <c r="C84" s="9" t="s">
        <v>119</v>
      </c>
      <c r="D84" s="9"/>
      <c r="E84" s="9"/>
      <c r="F84" s="9"/>
      <c r="G84" s="15">
        <f>SUM(G43,G51,G62,G70,G83)</f>
        <v>20523.901110000006</v>
      </c>
      <c r="H84" s="15">
        <f>SUM(H43,H51,H62,H70,H83)</f>
        <v>99.999998999999974</v>
      </c>
    </row>
    <row r="85" spans="1:8">
      <c r="G85" s="3"/>
    </row>
    <row r="86" spans="1:8">
      <c r="B86" t="s">
        <v>517</v>
      </c>
      <c r="D86" s="22" t="s">
        <v>556</v>
      </c>
    </row>
    <row r="87" spans="1:8" ht="45">
      <c r="B87" s="23" t="s">
        <v>518</v>
      </c>
      <c r="C87" s="23" t="s">
        <v>519</v>
      </c>
      <c r="D87" s="23" t="s">
        <v>520</v>
      </c>
      <c r="E87" s="23" t="s">
        <v>521</v>
      </c>
      <c r="F87" s="23" t="s">
        <v>522</v>
      </c>
    </row>
    <row r="88" spans="1:8">
      <c r="B88" s="24"/>
      <c r="C88" s="24"/>
      <c r="D88" s="24"/>
      <c r="E88" s="24"/>
      <c r="F88" s="24"/>
    </row>
    <row r="89" spans="1:8">
      <c r="B89" s="24" t="s">
        <v>523</v>
      </c>
      <c r="C89" s="24"/>
      <c r="D89" s="24"/>
      <c r="E89" s="24"/>
      <c r="F89" s="24"/>
    </row>
    <row r="90" spans="1:8">
      <c r="B90" s="24" t="s">
        <v>524</v>
      </c>
      <c r="C90" s="24"/>
      <c r="D90" s="25"/>
      <c r="E90" s="25"/>
      <c r="F90" s="25"/>
    </row>
    <row r="91" spans="1:8">
      <c r="B91" s="24" t="s">
        <v>525</v>
      </c>
      <c r="C91" s="26"/>
    </row>
    <row r="92" spans="1:8">
      <c r="B92" s="24" t="s">
        <v>526</v>
      </c>
      <c r="C92" s="26"/>
    </row>
    <row r="93" spans="1:8">
      <c r="B93" s="24" t="s">
        <v>527</v>
      </c>
      <c r="C93" s="26"/>
    </row>
    <row r="94" spans="1:8">
      <c r="B94" s="24" t="s">
        <v>528</v>
      </c>
      <c r="C94" s="26"/>
    </row>
    <row r="95" spans="1:8">
      <c r="B95" s="24" t="s">
        <v>529</v>
      </c>
      <c r="C95" s="26"/>
    </row>
    <row r="96" spans="1:8">
      <c r="F96" s="3"/>
    </row>
    <row r="97" spans="2:6">
      <c r="B97" t="s">
        <v>530</v>
      </c>
      <c r="D97" s="22" t="s">
        <v>556</v>
      </c>
      <c r="F97" s="3"/>
    </row>
    <row r="98" spans="2:6" ht="45">
      <c r="B98" s="27" t="s">
        <v>518</v>
      </c>
      <c r="C98" s="23" t="s">
        <v>531</v>
      </c>
      <c r="D98" s="23" t="s">
        <v>532</v>
      </c>
      <c r="E98" s="23" t="s">
        <v>533</v>
      </c>
      <c r="F98" s="23" t="s">
        <v>534</v>
      </c>
    </row>
    <row r="99" spans="2:6">
      <c r="B99" s="24"/>
      <c r="C99" s="24"/>
      <c r="D99" s="28"/>
      <c r="E99" s="29"/>
      <c r="F99" s="30"/>
    </row>
    <row r="100" spans="2:6">
      <c r="B100" s="34" t="s">
        <v>535</v>
      </c>
      <c r="C100" s="35"/>
      <c r="D100" s="35"/>
      <c r="E100" s="35"/>
      <c r="F100" s="30"/>
    </row>
    <row r="101" spans="2:6">
      <c r="B101" s="36" t="s">
        <v>536</v>
      </c>
      <c r="C101" s="37"/>
      <c r="D101" s="37"/>
      <c r="E101" s="37"/>
      <c r="F101" s="38"/>
    </row>
    <row r="102" spans="2:6">
      <c r="B102" s="26" t="s">
        <v>537</v>
      </c>
      <c r="C102" s="26"/>
    </row>
    <row r="103" spans="2:6">
      <c r="B103" s="26" t="s">
        <v>538</v>
      </c>
      <c r="C103" s="26"/>
    </row>
    <row r="104" spans="2:6">
      <c r="B104" s="26" t="s">
        <v>539</v>
      </c>
      <c r="C104" s="26"/>
    </row>
    <row r="105" spans="2:6">
      <c r="B105" s="26" t="s">
        <v>540</v>
      </c>
      <c r="C105" s="26"/>
    </row>
    <row r="106" spans="2:6">
      <c r="B106" s="26" t="s">
        <v>541</v>
      </c>
      <c r="C106" s="26"/>
    </row>
    <row r="108" spans="2:6">
      <c r="B108" t="s">
        <v>542</v>
      </c>
      <c r="D108" s="22" t="s">
        <v>556</v>
      </c>
    </row>
    <row r="109" spans="2:6" ht="45">
      <c r="B109" s="23" t="s">
        <v>543</v>
      </c>
      <c r="C109" s="23" t="s">
        <v>544</v>
      </c>
      <c r="D109" s="23" t="s">
        <v>545</v>
      </c>
      <c r="E109" s="23" t="s">
        <v>546</v>
      </c>
    </row>
    <row r="110" spans="2:6">
      <c r="B110" s="24"/>
      <c r="C110" s="24"/>
      <c r="D110" s="24"/>
      <c r="E110" s="24"/>
    </row>
    <row r="111" spans="2:6">
      <c r="B111" s="39" t="s">
        <v>547</v>
      </c>
      <c r="C111" s="39"/>
      <c r="D111" s="39"/>
      <c r="E111" s="26"/>
    </row>
    <row r="112" spans="2:6">
      <c r="B112" s="26" t="s">
        <v>548</v>
      </c>
      <c r="C112" s="31"/>
      <c r="D112" s="32"/>
      <c r="E112" s="33"/>
    </row>
    <row r="113" spans="2:7">
      <c r="B113" s="24" t="s">
        <v>549</v>
      </c>
      <c r="C113" s="26"/>
    </row>
    <row r="114" spans="2:7">
      <c r="B114" s="24" t="s">
        <v>550</v>
      </c>
      <c r="C114" s="26"/>
    </row>
    <row r="115" spans="2:7">
      <c r="B115" s="24" t="s">
        <v>551</v>
      </c>
      <c r="C115" s="26"/>
    </row>
    <row r="117" spans="2:7">
      <c r="B117" t="s">
        <v>552</v>
      </c>
      <c r="D117" s="22" t="s">
        <v>556</v>
      </c>
    </row>
    <row r="118" spans="2:7" ht="30">
      <c r="B118" s="23" t="s">
        <v>543</v>
      </c>
      <c r="C118" s="23" t="s">
        <v>553</v>
      </c>
      <c r="D118" s="23" t="s">
        <v>544</v>
      </c>
      <c r="E118" s="23" t="s">
        <v>545</v>
      </c>
      <c r="F118" s="23" t="s">
        <v>546</v>
      </c>
    </row>
    <row r="119" spans="2:7">
      <c r="B119" s="24"/>
      <c r="C119" s="24"/>
      <c r="D119" s="24"/>
      <c r="E119" s="24"/>
      <c r="F119" s="24"/>
    </row>
    <row r="120" spans="2:7">
      <c r="B120" s="24" t="s">
        <v>554</v>
      </c>
      <c r="C120" s="26"/>
      <c r="D120" s="26"/>
      <c r="E120" s="26"/>
      <c r="F120" s="26"/>
    </row>
    <row r="121" spans="2:7">
      <c r="B121" s="24" t="s">
        <v>555</v>
      </c>
      <c r="C121" s="24"/>
      <c r="D121" s="24"/>
      <c r="E121" s="24"/>
      <c r="F121" s="24"/>
    </row>
    <row r="122" spans="2:7">
      <c r="B122" s="24" t="s">
        <v>549</v>
      </c>
      <c r="C122" s="26"/>
    </row>
    <row r="123" spans="2:7">
      <c r="B123" s="24" t="s">
        <v>550</v>
      </c>
      <c r="C123" s="26"/>
    </row>
    <row r="124" spans="2:7">
      <c r="B124" s="24" t="s">
        <v>551</v>
      </c>
      <c r="C124" s="26"/>
    </row>
    <row r="126" spans="2:7">
      <c r="C126" t="s">
        <v>120</v>
      </c>
      <c r="G126" s="3"/>
    </row>
    <row r="127" spans="2:7">
      <c r="G127" s="3"/>
    </row>
    <row r="128" spans="2:7">
      <c r="B128" t="s">
        <v>121</v>
      </c>
      <c r="C128" t="s">
        <v>122</v>
      </c>
      <c r="G128" s="3"/>
    </row>
    <row r="129" spans="2:7">
      <c r="B129" t="s">
        <v>123</v>
      </c>
      <c r="C129" t="s">
        <v>124</v>
      </c>
      <c r="G129" s="3"/>
    </row>
    <row r="130" spans="2:7">
      <c r="B130" t="s">
        <v>125</v>
      </c>
      <c r="C130" t="s">
        <v>126</v>
      </c>
      <c r="G130" s="3"/>
    </row>
    <row r="131" spans="2:7">
      <c r="C131" t="s">
        <v>371</v>
      </c>
      <c r="G131" s="3"/>
    </row>
    <row r="132" spans="2:7">
      <c r="C132" t="s">
        <v>372</v>
      </c>
      <c r="G132" s="3"/>
    </row>
    <row r="133" spans="2:7">
      <c r="C133" t="s">
        <v>373</v>
      </c>
      <c r="G133" s="3"/>
    </row>
    <row r="134" spans="2:7">
      <c r="C134" t="s">
        <v>374</v>
      </c>
      <c r="G134" s="3"/>
    </row>
    <row r="135" spans="2:7">
      <c r="B135" t="s">
        <v>131</v>
      </c>
      <c r="C135" t="s">
        <v>132</v>
      </c>
      <c r="G135" s="3"/>
    </row>
    <row r="136" spans="2:7">
      <c r="C136" t="s">
        <v>375</v>
      </c>
      <c r="G136" s="3"/>
    </row>
    <row r="137" spans="2:7">
      <c r="C137" t="s">
        <v>376</v>
      </c>
      <c r="G137" s="3"/>
    </row>
    <row r="138" spans="2:7">
      <c r="C138" t="s">
        <v>377</v>
      </c>
      <c r="G138" s="3"/>
    </row>
    <row r="139" spans="2:7">
      <c r="C139" t="s">
        <v>378</v>
      </c>
      <c r="G139" s="3"/>
    </row>
    <row r="140" spans="2:7">
      <c r="B140" t="s">
        <v>137</v>
      </c>
      <c r="C140" t="s">
        <v>138</v>
      </c>
      <c r="G140" s="3"/>
    </row>
    <row r="141" spans="2:7">
      <c r="C141" t="s">
        <v>139</v>
      </c>
    </row>
    <row r="142" spans="2:7">
      <c r="B142" t="s">
        <v>140</v>
      </c>
      <c r="C142" t="s">
        <v>141</v>
      </c>
    </row>
    <row r="143" spans="2:7">
      <c r="B143" t="s">
        <v>142</v>
      </c>
      <c r="C143" t="s">
        <v>143</v>
      </c>
    </row>
    <row r="144" spans="2:7">
      <c r="B144" t="s">
        <v>144</v>
      </c>
      <c r="C144" t="s">
        <v>565</v>
      </c>
    </row>
    <row r="145" spans="2:3">
      <c r="B145" t="s">
        <v>145</v>
      </c>
      <c r="C145" t="s">
        <v>146</v>
      </c>
    </row>
  </sheetData>
  <sheetProtection selectLockedCells="1"/>
  <mergeCells count="3">
    <mergeCell ref="B100:E100"/>
    <mergeCell ref="B101:F101"/>
    <mergeCell ref="B111:D1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topLeftCell="A7" workbookViewId="0"/>
  </sheetViews>
  <sheetFormatPr defaultRowHeight="15"/>
  <cols>
    <col min="1" max="1" width="6.7109375" customWidth="1"/>
    <col min="2" max="2" width="26.85546875" customWidth="1"/>
    <col min="3" max="3" width="66" customWidth="1"/>
    <col min="4" max="4" width="15" customWidth="1"/>
    <col min="5" max="5" width="39.42578125" customWidth="1"/>
    <col min="6" max="6" width="13.28515625" customWidth="1"/>
    <col min="7" max="7" width="21.85546875" customWidth="1"/>
    <col min="8" max="8" width="14.5703125" customWidth="1"/>
  </cols>
  <sheetData>
    <row r="1" spans="1:8" ht="21">
      <c r="C1" s="1" t="s">
        <v>0</v>
      </c>
    </row>
    <row r="2" spans="1:8" ht="21">
      <c r="C2" s="2" t="s">
        <v>306</v>
      </c>
    </row>
    <row r="3" spans="1:8">
      <c r="C3" t="s">
        <v>2</v>
      </c>
    </row>
    <row r="5" spans="1:8">
      <c r="C5" t="s">
        <v>307</v>
      </c>
    </row>
    <row r="6" spans="1:8">
      <c r="C6" t="s">
        <v>308</v>
      </c>
    </row>
    <row r="7" spans="1:8">
      <c r="C7" t="s">
        <v>309</v>
      </c>
    </row>
    <row r="8" spans="1:8">
      <c r="C8" t="s">
        <v>310</v>
      </c>
    </row>
    <row r="9" spans="1:8">
      <c r="C9" t="s">
        <v>311</v>
      </c>
    </row>
    <row r="10" spans="1:8" ht="15.75">
      <c r="A10" s="4" t="s">
        <v>6</v>
      </c>
      <c r="B10" s="7" t="s">
        <v>7</v>
      </c>
      <c r="C10" s="7" t="s">
        <v>8</v>
      </c>
      <c r="D10" s="7" t="s">
        <v>9</v>
      </c>
      <c r="E10" s="7" t="s">
        <v>10</v>
      </c>
      <c r="F10" s="7" t="s">
        <v>11</v>
      </c>
      <c r="G10" s="10" t="s">
        <v>12</v>
      </c>
      <c r="H10" s="12" t="s">
        <v>13</v>
      </c>
    </row>
    <row r="11" spans="1:8" ht="15.75">
      <c r="A11" s="5"/>
      <c r="B11" s="8"/>
      <c r="C11" s="8"/>
      <c r="D11" s="8"/>
      <c r="E11" s="8"/>
      <c r="F11" s="8"/>
      <c r="G11" s="11"/>
      <c r="H11" s="13"/>
    </row>
    <row r="12" spans="1:8" ht="15.75">
      <c r="A12" s="5"/>
      <c r="B12" s="8"/>
      <c r="C12" s="8" t="s">
        <v>14</v>
      </c>
      <c r="D12" s="8"/>
      <c r="E12" s="8"/>
      <c r="F12" s="8"/>
      <c r="G12" s="11"/>
      <c r="H12" s="13"/>
    </row>
    <row r="13" spans="1:8" ht="15.75">
      <c r="A13" s="5"/>
      <c r="B13" s="8"/>
      <c r="C13" s="8" t="s">
        <v>15</v>
      </c>
      <c r="D13" s="8" t="s">
        <v>94</v>
      </c>
      <c r="E13" s="8" t="s">
        <v>94</v>
      </c>
      <c r="F13" s="8" t="s">
        <v>94</v>
      </c>
      <c r="G13" s="11" t="s">
        <v>94</v>
      </c>
      <c r="H13" s="13" t="s">
        <v>94</v>
      </c>
    </row>
    <row r="14" spans="1:8" ht="15.75">
      <c r="A14" s="5"/>
      <c r="B14" s="8"/>
      <c r="C14" s="8" t="s">
        <v>92</v>
      </c>
      <c r="D14" s="8"/>
      <c r="E14" s="8"/>
      <c r="F14" s="8"/>
      <c r="G14" s="11">
        <f>SUM(G13:G13)</f>
        <v>0</v>
      </c>
      <c r="H14" s="14">
        <f>SUM(H13:H13)</f>
        <v>0</v>
      </c>
    </row>
    <row r="15" spans="1:8" ht="15.75">
      <c r="A15" s="5"/>
      <c r="B15" s="8"/>
      <c r="C15" s="8"/>
      <c r="D15" s="8"/>
      <c r="E15" s="8"/>
      <c r="F15" s="8"/>
      <c r="G15" s="11"/>
      <c r="H15" s="13"/>
    </row>
    <row r="16" spans="1:8" ht="15.75">
      <c r="A16" s="5"/>
      <c r="B16" s="8"/>
      <c r="C16" s="8" t="s">
        <v>93</v>
      </c>
      <c r="D16" s="8" t="s">
        <v>94</v>
      </c>
      <c r="E16" s="8" t="s">
        <v>94</v>
      </c>
      <c r="F16" s="8" t="s">
        <v>94</v>
      </c>
      <c r="G16" s="11" t="s">
        <v>94</v>
      </c>
      <c r="H16" s="13" t="s">
        <v>94</v>
      </c>
    </row>
    <row r="17" spans="1:8" ht="15.75">
      <c r="A17" s="5"/>
      <c r="B17" s="8"/>
      <c r="C17" s="8" t="s">
        <v>92</v>
      </c>
      <c r="D17" s="8"/>
      <c r="E17" s="8"/>
      <c r="F17" s="8"/>
      <c r="G17" s="11">
        <f>SUM(G16:G16)</f>
        <v>0</v>
      </c>
      <c r="H17" s="14">
        <f>SUM(H16:H16)</f>
        <v>0</v>
      </c>
    </row>
    <row r="18" spans="1:8" ht="15.75">
      <c r="A18" s="5"/>
      <c r="B18" s="8"/>
      <c r="C18" s="8" t="s">
        <v>95</v>
      </c>
      <c r="D18" s="8"/>
      <c r="E18" s="8"/>
      <c r="F18" s="8"/>
      <c r="G18" s="15">
        <f>SUM(G14,G17)</f>
        <v>0</v>
      </c>
      <c r="H18" s="15">
        <f>SUM(H14,H17)</f>
        <v>0</v>
      </c>
    </row>
    <row r="19" spans="1:8" ht="15.75">
      <c r="A19" s="5"/>
      <c r="B19" s="8"/>
      <c r="C19" s="8"/>
      <c r="D19" s="8"/>
      <c r="E19" s="8"/>
      <c r="F19" s="8"/>
      <c r="G19" s="11"/>
      <c r="H19" s="13"/>
    </row>
    <row r="20" spans="1:8" ht="15.75">
      <c r="A20" s="5"/>
      <c r="B20" s="8"/>
      <c r="C20" s="8" t="s">
        <v>96</v>
      </c>
      <c r="D20" s="8"/>
      <c r="E20" s="8"/>
      <c r="F20" s="8"/>
      <c r="G20" s="11"/>
      <c r="H20" s="13"/>
    </row>
    <row r="21" spans="1:8" ht="15.75">
      <c r="A21" s="5"/>
      <c r="B21" s="8"/>
      <c r="C21" s="8" t="s">
        <v>97</v>
      </c>
      <c r="D21" s="8" t="s">
        <v>94</v>
      </c>
      <c r="E21" s="8" t="s">
        <v>94</v>
      </c>
      <c r="F21" s="8" t="s">
        <v>94</v>
      </c>
      <c r="G21" s="11" t="s">
        <v>94</v>
      </c>
      <c r="H21" s="13" t="s">
        <v>94</v>
      </c>
    </row>
    <row r="22" spans="1:8" ht="15.75">
      <c r="A22" s="5"/>
      <c r="B22" s="8"/>
      <c r="C22" s="8" t="s">
        <v>92</v>
      </c>
      <c r="D22" s="8"/>
      <c r="E22" s="8"/>
      <c r="F22" s="8"/>
      <c r="G22" s="11">
        <f>SUM(G21:G21)</f>
        <v>0</v>
      </c>
      <c r="H22" s="14">
        <f>SUM(H21:H21)</f>
        <v>0</v>
      </c>
    </row>
    <row r="23" spans="1:8" ht="15.75">
      <c r="A23" s="5"/>
      <c r="B23" s="8"/>
      <c r="C23" s="8"/>
      <c r="D23" s="8"/>
      <c r="E23" s="8"/>
      <c r="F23" s="8"/>
      <c r="G23" s="11"/>
      <c r="H23" s="13"/>
    </row>
    <row r="24" spans="1:8" ht="15.75">
      <c r="A24" s="5"/>
      <c r="B24" s="8"/>
      <c r="C24" s="8" t="s">
        <v>98</v>
      </c>
      <c r="D24" s="8" t="s">
        <v>94</v>
      </c>
      <c r="E24" s="8" t="s">
        <v>94</v>
      </c>
      <c r="F24" s="8" t="s">
        <v>94</v>
      </c>
      <c r="G24" s="11" t="s">
        <v>94</v>
      </c>
      <c r="H24" s="13" t="s">
        <v>94</v>
      </c>
    </row>
    <row r="25" spans="1:8" ht="15.75">
      <c r="A25" s="5"/>
      <c r="B25" s="8"/>
      <c r="C25" s="8" t="s">
        <v>92</v>
      </c>
      <c r="D25" s="8"/>
      <c r="E25" s="8"/>
      <c r="F25" s="8"/>
      <c r="G25" s="11">
        <f>SUM(G24:G24)</f>
        <v>0</v>
      </c>
      <c r="H25" s="14">
        <f>SUM(H24:H24)</f>
        <v>0</v>
      </c>
    </row>
    <row r="26" spans="1:8" ht="15.75">
      <c r="A26" s="5"/>
      <c r="B26" s="8"/>
      <c r="C26" s="8" t="s">
        <v>95</v>
      </c>
      <c r="D26" s="8"/>
      <c r="E26" s="8"/>
      <c r="F26" s="8"/>
      <c r="G26" s="15">
        <f>SUM(G22,G25)</f>
        <v>0</v>
      </c>
      <c r="H26" s="15">
        <f>SUM(H22,H25)</f>
        <v>0</v>
      </c>
    </row>
    <row r="27" spans="1:8" ht="15.75">
      <c r="A27" s="5"/>
      <c r="B27" s="8"/>
      <c r="C27" s="8"/>
      <c r="D27" s="8"/>
      <c r="E27" s="8"/>
      <c r="F27" s="8"/>
      <c r="G27" s="11"/>
      <c r="H27" s="13"/>
    </row>
    <row r="28" spans="1:8" ht="15.75">
      <c r="A28" s="5"/>
      <c r="B28" s="8"/>
      <c r="C28" s="8" t="s">
        <v>99</v>
      </c>
      <c r="D28" s="8"/>
      <c r="E28" s="8"/>
      <c r="F28" s="8"/>
      <c r="G28" s="11"/>
      <c r="H28" s="13"/>
    </row>
    <row r="29" spans="1:8" ht="15.75">
      <c r="A29" s="5"/>
      <c r="B29" s="8"/>
      <c r="C29" s="8" t="s">
        <v>100</v>
      </c>
      <c r="D29" s="8" t="s">
        <v>94</v>
      </c>
      <c r="E29" s="8" t="s">
        <v>94</v>
      </c>
      <c r="F29" s="8" t="s">
        <v>94</v>
      </c>
      <c r="G29" s="11" t="s">
        <v>94</v>
      </c>
      <c r="H29" s="13" t="s">
        <v>94</v>
      </c>
    </row>
    <row r="30" spans="1:8" ht="15.75">
      <c r="A30" s="5"/>
      <c r="B30" s="8"/>
      <c r="C30" s="8" t="s">
        <v>92</v>
      </c>
      <c r="D30" s="8"/>
      <c r="E30" s="8"/>
      <c r="F30" s="8"/>
      <c r="G30" s="11">
        <f>SUM(G29:G29)</f>
        <v>0</v>
      </c>
      <c r="H30" s="14">
        <f>SUM(H29:H29)</f>
        <v>0</v>
      </c>
    </row>
    <row r="31" spans="1:8" ht="15.75">
      <c r="A31" s="5"/>
      <c r="B31" s="8"/>
      <c r="C31" s="8"/>
      <c r="D31" s="8"/>
      <c r="E31" s="8"/>
      <c r="F31" s="8"/>
      <c r="G31" s="11"/>
      <c r="H31" s="13"/>
    </row>
    <row r="32" spans="1:8" ht="15.75">
      <c r="A32" s="5"/>
      <c r="B32" s="8"/>
      <c r="C32" s="8" t="s">
        <v>106</v>
      </c>
      <c r="D32" s="8" t="s">
        <v>94</v>
      </c>
      <c r="E32" s="8" t="s">
        <v>94</v>
      </c>
      <c r="F32" s="8" t="s">
        <v>94</v>
      </c>
      <c r="G32" s="11" t="s">
        <v>94</v>
      </c>
      <c r="H32" s="13" t="s">
        <v>94</v>
      </c>
    </row>
    <row r="33" spans="1:8" ht="15.75">
      <c r="A33" s="5"/>
      <c r="B33" s="8"/>
      <c r="C33" s="8" t="s">
        <v>92</v>
      </c>
      <c r="D33" s="8"/>
      <c r="E33" s="8"/>
      <c r="F33" s="8"/>
      <c r="G33" s="11">
        <f>SUM(G32:G32)</f>
        <v>0</v>
      </c>
      <c r="H33" s="14">
        <f>SUM(H32:H32)</f>
        <v>0</v>
      </c>
    </row>
    <row r="34" spans="1:8" ht="15.75">
      <c r="A34" s="5"/>
      <c r="B34" s="8"/>
      <c r="C34" s="8"/>
      <c r="D34" s="8"/>
      <c r="E34" s="8"/>
      <c r="F34" s="8"/>
      <c r="G34" s="11"/>
      <c r="H34" s="13"/>
    </row>
    <row r="35" spans="1:8" ht="15.75">
      <c r="A35" s="5"/>
      <c r="B35" s="8"/>
      <c r="C35" s="8" t="s">
        <v>107</v>
      </c>
      <c r="D35" s="8" t="s">
        <v>94</v>
      </c>
      <c r="E35" s="8" t="s">
        <v>94</v>
      </c>
      <c r="F35" s="8" t="s">
        <v>94</v>
      </c>
      <c r="G35" s="11" t="s">
        <v>94</v>
      </c>
      <c r="H35" s="13" t="s">
        <v>94</v>
      </c>
    </row>
    <row r="36" spans="1:8" ht="15.75">
      <c r="A36" s="5"/>
      <c r="B36" s="8"/>
      <c r="C36" s="8" t="s">
        <v>92</v>
      </c>
      <c r="D36" s="8"/>
      <c r="E36" s="8"/>
      <c r="F36" s="8"/>
      <c r="G36" s="11">
        <f>SUM(G35:G35)</f>
        <v>0</v>
      </c>
      <c r="H36" s="14">
        <f>SUM(H35:H35)</f>
        <v>0</v>
      </c>
    </row>
    <row r="37" spans="1:8" ht="15.75">
      <c r="A37" s="5"/>
      <c r="B37" s="8"/>
      <c r="C37" s="8" t="s">
        <v>95</v>
      </c>
      <c r="D37" s="8"/>
      <c r="E37" s="8"/>
      <c r="F37" s="8"/>
      <c r="G37" s="15">
        <f>SUM(G30,G33,G36)</f>
        <v>0</v>
      </c>
      <c r="H37" s="15">
        <f>SUM(H30,H33,H36)</f>
        <v>0</v>
      </c>
    </row>
    <row r="38" spans="1:8" ht="15.75">
      <c r="A38" s="5"/>
      <c r="B38" s="8"/>
      <c r="C38" s="8"/>
      <c r="D38" s="8"/>
      <c r="E38" s="8"/>
      <c r="F38" s="8"/>
      <c r="G38" s="11"/>
      <c r="H38" s="13"/>
    </row>
    <row r="39" spans="1:8" ht="15.75">
      <c r="A39" s="5"/>
      <c r="B39" s="8"/>
      <c r="C39" s="8" t="s">
        <v>108</v>
      </c>
      <c r="D39" s="8"/>
      <c r="E39" s="8"/>
      <c r="F39" s="8"/>
      <c r="G39" s="11"/>
      <c r="H39" s="13"/>
    </row>
    <row r="40" spans="1:8" ht="15.75">
      <c r="A40" s="5"/>
      <c r="B40" s="8"/>
      <c r="C40" s="8" t="s">
        <v>109</v>
      </c>
      <c r="D40" s="8"/>
      <c r="E40" s="8"/>
      <c r="F40" s="8"/>
      <c r="G40" s="11"/>
      <c r="H40" s="13"/>
    </row>
    <row r="41" spans="1:8" ht="15.75">
      <c r="A41" s="16">
        <v>1</v>
      </c>
      <c r="B41" s="17" t="s">
        <v>312</v>
      </c>
      <c r="C41" s="17" t="s">
        <v>313</v>
      </c>
      <c r="D41" s="17" t="s">
        <v>314</v>
      </c>
      <c r="E41" s="17" t="s">
        <v>18</v>
      </c>
      <c r="F41" s="17">
        <v>800</v>
      </c>
      <c r="G41" s="18">
        <v>3964.7959999999998</v>
      </c>
      <c r="H41" s="19">
        <v>9.2376360000000002</v>
      </c>
    </row>
    <row r="42" spans="1:8" ht="15.75">
      <c r="A42" s="16">
        <v>2</v>
      </c>
      <c r="B42" s="17" t="s">
        <v>315</v>
      </c>
      <c r="C42" s="17" t="s">
        <v>316</v>
      </c>
      <c r="D42" s="17" t="s">
        <v>314</v>
      </c>
      <c r="E42" s="17" t="s">
        <v>18</v>
      </c>
      <c r="F42" s="17">
        <v>600</v>
      </c>
      <c r="G42" s="18">
        <v>2998.3229999999999</v>
      </c>
      <c r="H42" s="19">
        <v>6.9858359999999999</v>
      </c>
    </row>
    <row r="43" spans="1:8" ht="15.75">
      <c r="A43" s="16">
        <v>3</v>
      </c>
      <c r="B43" s="17" t="s">
        <v>317</v>
      </c>
      <c r="C43" s="17" t="s">
        <v>318</v>
      </c>
      <c r="D43" s="17" t="s">
        <v>314</v>
      </c>
      <c r="E43" s="17" t="s">
        <v>18</v>
      </c>
      <c r="F43" s="17">
        <v>600</v>
      </c>
      <c r="G43" s="18">
        <v>2949.0210000000002</v>
      </c>
      <c r="H43" s="19">
        <v>6.8709670000000003</v>
      </c>
    </row>
    <row r="44" spans="1:8" ht="15.75">
      <c r="A44" s="16">
        <v>4</v>
      </c>
      <c r="B44" s="17" t="s">
        <v>319</v>
      </c>
      <c r="C44" s="17" t="s">
        <v>320</v>
      </c>
      <c r="D44" s="17" t="s">
        <v>314</v>
      </c>
      <c r="E44" s="17" t="s">
        <v>18</v>
      </c>
      <c r="F44" s="17">
        <v>500</v>
      </c>
      <c r="G44" s="18">
        <v>2497.7950000000001</v>
      </c>
      <c r="H44" s="19">
        <v>5.8196490000000001</v>
      </c>
    </row>
    <row r="45" spans="1:8" ht="15.75">
      <c r="A45" s="16">
        <v>5</v>
      </c>
      <c r="B45" s="17" t="s">
        <v>321</v>
      </c>
      <c r="C45" s="17" t="s">
        <v>322</v>
      </c>
      <c r="D45" s="17" t="s">
        <v>314</v>
      </c>
      <c r="E45" s="17" t="s">
        <v>18</v>
      </c>
      <c r="F45" s="17">
        <v>500</v>
      </c>
      <c r="G45" s="18">
        <v>2495.4775</v>
      </c>
      <c r="H45" s="19">
        <v>5.8142490000000002</v>
      </c>
    </row>
    <row r="46" spans="1:8" ht="15.75">
      <c r="A46" s="16">
        <v>6</v>
      </c>
      <c r="B46" s="17" t="s">
        <v>323</v>
      </c>
      <c r="C46" s="17" t="s">
        <v>324</v>
      </c>
      <c r="D46" s="17" t="s">
        <v>314</v>
      </c>
      <c r="E46" s="17" t="s">
        <v>18</v>
      </c>
      <c r="F46" s="17">
        <v>500</v>
      </c>
      <c r="G46" s="18">
        <v>2490.2775000000001</v>
      </c>
      <c r="H46" s="19">
        <v>5.8021339999999997</v>
      </c>
    </row>
    <row r="47" spans="1:8" ht="15.75">
      <c r="A47" s="16">
        <v>7</v>
      </c>
      <c r="B47" s="17" t="s">
        <v>325</v>
      </c>
      <c r="C47" s="17" t="s">
        <v>326</v>
      </c>
      <c r="D47" s="17" t="s">
        <v>314</v>
      </c>
      <c r="E47" s="17" t="s">
        <v>18</v>
      </c>
      <c r="F47" s="17">
        <v>500</v>
      </c>
      <c r="G47" s="18">
        <v>2488.6824999999999</v>
      </c>
      <c r="H47" s="19">
        <v>5.7984169999999997</v>
      </c>
    </row>
    <row r="48" spans="1:8" ht="15.75">
      <c r="A48" s="16">
        <v>8</v>
      </c>
      <c r="B48" s="17" t="s">
        <v>327</v>
      </c>
      <c r="C48" s="17" t="s">
        <v>328</v>
      </c>
      <c r="D48" s="17" t="s">
        <v>314</v>
      </c>
      <c r="E48" s="17" t="s">
        <v>18</v>
      </c>
      <c r="F48" s="17">
        <v>500</v>
      </c>
      <c r="G48" s="18">
        <v>2484.5675000000001</v>
      </c>
      <c r="H48" s="19">
        <v>5.7888299999999999</v>
      </c>
    </row>
    <row r="49" spans="1:8" ht="15.75">
      <c r="A49" s="16">
        <v>9</v>
      </c>
      <c r="B49" s="17" t="s">
        <v>329</v>
      </c>
      <c r="C49" s="17" t="s">
        <v>330</v>
      </c>
      <c r="D49" s="17" t="s">
        <v>314</v>
      </c>
      <c r="E49" s="17" t="s">
        <v>18</v>
      </c>
      <c r="F49" s="17">
        <v>500</v>
      </c>
      <c r="G49" s="18">
        <v>2483.6725000000001</v>
      </c>
      <c r="H49" s="19">
        <v>5.7867439999999997</v>
      </c>
    </row>
    <row r="50" spans="1:8" ht="15.75">
      <c r="A50" s="16">
        <v>10</v>
      </c>
      <c r="B50" s="17" t="s">
        <v>331</v>
      </c>
      <c r="C50" s="17" t="s">
        <v>332</v>
      </c>
      <c r="D50" s="17" t="s">
        <v>314</v>
      </c>
      <c r="E50" s="17" t="s">
        <v>18</v>
      </c>
      <c r="F50" s="17">
        <v>500</v>
      </c>
      <c r="G50" s="18">
        <v>2481.7725</v>
      </c>
      <c r="H50" s="19">
        <v>5.7823180000000001</v>
      </c>
    </row>
    <row r="51" spans="1:8" ht="15.75">
      <c r="A51" s="16">
        <v>11</v>
      </c>
      <c r="B51" s="17" t="s">
        <v>333</v>
      </c>
      <c r="C51" s="17" t="s">
        <v>334</v>
      </c>
      <c r="D51" s="17" t="s">
        <v>314</v>
      </c>
      <c r="E51" s="17" t="s">
        <v>18</v>
      </c>
      <c r="F51" s="17">
        <v>400</v>
      </c>
      <c r="G51" s="18">
        <v>1996.556</v>
      </c>
      <c r="H51" s="19">
        <v>4.6518050000000004</v>
      </c>
    </row>
    <row r="52" spans="1:8" ht="15.75">
      <c r="A52" s="16">
        <v>12</v>
      </c>
      <c r="B52" s="17" t="s">
        <v>335</v>
      </c>
      <c r="C52" s="17" t="s">
        <v>336</v>
      </c>
      <c r="D52" s="17" t="s">
        <v>314</v>
      </c>
      <c r="E52" s="17" t="s">
        <v>18</v>
      </c>
      <c r="F52" s="17">
        <v>300</v>
      </c>
      <c r="G52" s="18">
        <v>1478.5184999999999</v>
      </c>
      <c r="H52" s="19">
        <v>3.4448219999999998</v>
      </c>
    </row>
    <row r="53" spans="1:8" ht="15.75">
      <c r="A53" s="5"/>
      <c r="B53" s="8"/>
      <c r="C53" s="8" t="s">
        <v>92</v>
      </c>
      <c r="D53" s="8"/>
      <c r="E53" s="8"/>
      <c r="F53" s="8"/>
      <c r="G53" s="11">
        <f>SUM(G41:G52)</f>
        <v>30809.459499999997</v>
      </c>
      <c r="H53" s="14">
        <f>SUM(H41:H52)</f>
        <v>71.783406999999997</v>
      </c>
    </row>
    <row r="54" spans="1:8" ht="15.75">
      <c r="A54" s="5"/>
      <c r="B54" s="8"/>
      <c r="C54" s="8"/>
      <c r="D54" s="8"/>
      <c r="E54" s="8"/>
      <c r="F54" s="8"/>
      <c r="G54" s="11"/>
      <c r="H54" s="13"/>
    </row>
    <row r="55" spans="1:8" ht="15.75">
      <c r="A55" s="5"/>
      <c r="B55" s="8"/>
      <c r="C55" s="8" t="s">
        <v>110</v>
      </c>
      <c r="D55" s="8"/>
      <c r="E55" s="8"/>
      <c r="F55" s="8"/>
      <c r="G55" s="11"/>
      <c r="H55" s="13"/>
    </row>
    <row r="56" spans="1:8" ht="15.75">
      <c r="A56" s="16">
        <v>13</v>
      </c>
      <c r="B56" s="17" t="s">
        <v>337</v>
      </c>
      <c r="C56" s="17" t="s">
        <v>338</v>
      </c>
      <c r="D56" s="17" t="s">
        <v>339</v>
      </c>
      <c r="E56" s="17" t="s">
        <v>18</v>
      </c>
      <c r="F56" s="17">
        <v>5000000</v>
      </c>
      <c r="G56" s="18">
        <v>4981.1949999999997</v>
      </c>
      <c r="H56" s="19">
        <v>11.605758</v>
      </c>
    </row>
    <row r="57" spans="1:8" ht="15.75">
      <c r="A57" s="5"/>
      <c r="B57" s="8"/>
      <c r="C57" s="8" t="s">
        <v>92</v>
      </c>
      <c r="D57" s="8"/>
      <c r="E57" s="8"/>
      <c r="F57" s="8"/>
      <c r="G57" s="11">
        <f>SUM(G56:G56)</f>
        <v>4981.1949999999997</v>
      </c>
      <c r="H57" s="14">
        <f>SUM(H56:H56)</f>
        <v>11.605758</v>
      </c>
    </row>
    <row r="58" spans="1:8" ht="15.75">
      <c r="A58" s="5"/>
      <c r="B58" s="8"/>
      <c r="C58" s="8" t="s">
        <v>95</v>
      </c>
      <c r="D58" s="8"/>
      <c r="E58" s="8"/>
      <c r="F58" s="8"/>
      <c r="G58" s="15">
        <f>SUM(G53,G57)</f>
        <v>35790.654499999997</v>
      </c>
      <c r="H58" s="15">
        <f>SUM(H53,H57)</f>
        <v>83.389164999999991</v>
      </c>
    </row>
    <row r="59" spans="1:8" ht="15.75">
      <c r="A59" s="5"/>
      <c r="B59" s="8"/>
      <c r="C59" s="8"/>
      <c r="D59" s="8"/>
      <c r="E59" s="8"/>
      <c r="F59" s="8"/>
      <c r="G59" s="11"/>
      <c r="H59" s="13"/>
    </row>
    <row r="60" spans="1:8" ht="15.75">
      <c r="A60" s="5"/>
      <c r="B60" s="8"/>
      <c r="C60" s="8" t="s">
        <v>111</v>
      </c>
      <c r="D60" s="8"/>
      <c r="E60" s="8"/>
      <c r="F60" s="8"/>
      <c r="G60" s="11"/>
      <c r="H60" s="13"/>
    </row>
    <row r="61" spans="1:8" ht="15.75">
      <c r="A61" s="5"/>
      <c r="B61" s="8"/>
      <c r="C61" s="8" t="s">
        <v>112</v>
      </c>
      <c r="D61" s="8" t="s">
        <v>94</v>
      </c>
      <c r="E61" s="8" t="s">
        <v>94</v>
      </c>
      <c r="F61" s="8" t="s">
        <v>94</v>
      </c>
      <c r="G61" s="11" t="s">
        <v>94</v>
      </c>
      <c r="H61" s="13" t="s">
        <v>94</v>
      </c>
    </row>
    <row r="62" spans="1:8" ht="15.75">
      <c r="A62" s="5"/>
      <c r="B62" s="8"/>
      <c r="C62" s="8" t="s">
        <v>92</v>
      </c>
      <c r="D62" s="8"/>
      <c r="E62" s="8"/>
      <c r="F62" s="8"/>
      <c r="G62" s="11">
        <f>SUM(G61:G61)</f>
        <v>0</v>
      </c>
      <c r="H62" s="14">
        <f>SUM(H61:H61)</f>
        <v>0</v>
      </c>
    </row>
    <row r="63" spans="1:8" ht="15.75">
      <c r="A63" s="5"/>
      <c r="B63" s="8"/>
      <c r="C63" s="8"/>
      <c r="D63" s="8"/>
      <c r="E63" s="8"/>
      <c r="F63" s="8"/>
      <c r="G63" s="11"/>
      <c r="H63" s="13"/>
    </row>
    <row r="64" spans="1:8" ht="15.75">
      <c r="A64" s="5"/>
      <c r="B64" s="8"/>
      <c r="C64" s="8" t="s">
        <v>113</v>
      </c>
      <c r="D64" s="8"/>
      <c r="E64" s="8"/>
      <c r="F64" s="8"/>
      <c r="G64" s="11"/>
      <c r="H64" s="13"/>
    </row>
    <row r="65" spans="1:8" ht="15.75">
      <c r="A65" s="16">
        <v>14</v>
      </c>
      <c r="B65" s="17" t="s">
        <v>114</v>
      </c>
      <c r="C65" s="17" t="s">
        <v>115</v>
      </c>
      <c r="D65" s="17" t="s">
        <v>116</v>
      </c>
      <c r="E65" s="17" t="s">
        <v>18</v>
      </c>
      <c r="F65" s="17">
        <v>71843.199999999997</v>
      </c>
      <c r="G65" s="18">
        <v>7183.0212499999998</v>
      </c>
      <c r="H65" s="19">
        <v>16.735824999999998</v>
      </c>
    </row>
    <row r="66" spans="1:8" ht="15.75">
      <c r="A66" s="5"/>
      <c r="B66" s="8"/>
      <c r="C66" s="8" t="s">
        <v>92</v>
      </c>
      <c r="D66" s="8"/>
      <c r="E66" s="8"/>
      <c r="F66" s="8"/>
      <c r="G66" s="11">
        <f>SUM(G65:G65)</f>
        <v>7183.0212499999998</v>
      </c>
      <c r="H66" s="14">
        <f>SUM(H65:H65)</f>
        <v>16.735824999999998</v>
      </c>
    </row>
    <row r="67" spans="1:8" ht="15.75">
      <c r="A67" s="5"/>
      <c r="B67" s="8"/>
      <c r="C67" s="8"/>
      <c r="D67" s="8"/>
      <c r="E67" s="8"/>
      <c r="F67" s="8"/>
      <c r="G67" s="11"/>
      <c r="H67" s="13"/>
    </row>
    <row r="68" spans="1:8" ht="15.75">
      <c r="A68" s="5"/>
      <c r="B68" s="8"/>
      <c r="C68" s="8" t="s">
        <v>117</v>
      </c>
      <c r="D68" s="8"/>
      <c r="E68" s="8"/>
      <c r="F68" s="8"/>
      <c r="G68" s="11"/>
      <c r="H68" s="13"/>
    </row>
    <row r="69" spans="1:8" ht="15.75">
      <c r="A69" s="16">
        <v>15</v>
      </c>
      <c r="B69" s="17" t="s">
        <v>116</v>
      </c>
      <c r="C69" s="17" t="s">
        <v>118</v>
      </c>
      <c r="D69" s="17" t="s">
        <v>116</v>
      </c>
      <c r="E69" s="17" t="s">
        <v>18</v>
      </c>
      <c r="F69" s="17">
        <v>0</v>
      </c>
      <c r="G69" s="18">
        <v>-53.64528</v>
      </c>
      <c r="H69" s="19">
        <v>-0.124989</v>
      </c>
    </row>
    <row r="70" spans="1:8" ht="15.75">
      <c r="A70" s="5"/>
      <c r="B70" s="8"/>
      <c r="C70" s="8" t="s">
        <v>92</v>
      </c>
      <c r="D70" s="8"/>
      <c r="E70" s="8"/>
      <c r="F70" s="8"/>
      <c r="G70" s="11">
        <f>SUM(G69:G69)</f>
        <v>-53.64528</v>
      </c>
      <c r="H70" s="14">
        <f>SUM(H69:H69)</f>
        <v>-0.124989</v>
      </c>
    </row>
    <row r="71" spans="1:8" ht="15.75">
      <c r="A71" s="5"/>
      <c r="B71" s="8"/>
      <c r="C71" s="8" t="s">
        <v>95</v>
      </c>
      <c r="D71" s="8"/>
      <c r="E71" s="8"/>
      <c r="F71" s="8"/>
      <c r="G71" s="15">
        <f>SUM(G62,G66,G70)</f>
        <v>7129.3759700000001</v>
      </c>
      <c r="H71" s="15">
        <f>SUM(H62,H66,H70)</f>
        <v>16.610835999999999</v>
      </c>
    </row>
    <row r="72" spans="1:8" ht="15.75">
      <c r="A72" s="6"/>
      <c r="B72" s="9"/>
      <c r="C72" s="9" t="s">
        <v>119</v>
      </c>
      <c r="D72" s="9"/>
      <c r="E72" s="9"/>
      <c r="F72" s="9"/>
      <c r="G72" s="15">
        <f>SUM(G18,G26,G37,G58,G71)</f>
        <v>42920.030469999998</v>
      </c>
      <c r="H72" s="15">
        <f>SUM(H18,H26,H37,H58,H71)</f>
        <v>100.000001</v>
      </c>
    </row>
    <row r="73" spans="1:8">
      <c r="G73" s="3"/>
    </row>
    <row r="74" spans="1:8">
      <c r="C74" t="s">
        <v>120</v>
      </c>
      <c r="G74" s="3"/>
    </row>
    <row r="75" spans="1:8">
      <c r="G75" s="3"/>
    </row>
    <row r="76" spans="1:8">
      <c r="B76" t="s">
        <v>121</v>
      </c>
      <c r="C76" t="s">
        <v>122</v>
      </c>
      <c r="G76" s="3"/>
    </row>
    <row r="77" spans="1:8">
      <c r="B77" t="s">
        <v>123</v>
      </c>
      <c r="C77" t="s">
        <v>124</v>
      </c>
      <c r="G77" s="3"/>
    </row>
    <row r="78" spans="1:8">
      <c r="B78" t="s">
        <v>125</v>
      </c>
      <c r="C78" t="s">
        <v>126</v>
      </c>
      <c r="G78" s="3"/>
    </row>
    <row r="79" spans="1:8">
      <c r="C79" t="s">
        <v>340</v>
      </c>
      <c r="G79" s="3"/>
    </row>
    <row r="80" spans="1:8">
      <c r="C80" t="s">
        <v>341</v>
      </c>
      <c r="G80" s="3"/>
    </row>
    <row r="81" spans="2:7">
      <c r="C81" t="s">
        <v>342</v>
      </c>
      <c r="G81" s="3"/>
    </row>
    <row r="82" spans="2:7">
      <c r="C82" t="s">
        <v>343</v>
      </c>
      <c r="G82" s="3"/>
    </row>
    <row r="83" spans="2:7">
      <c r="C83" t="s">
        <v>344</v>
      </c>
      <c r="G83" s="3"/>
    </row>
    <row r="84" spans="2:7">
      <c r="C84" t="s">
        <v>345</v>
      </c>
      <c r="G84" s="3"/>
    </row>
    <row r="85" spans="2:7">
      <c r="C85" t="s">
        <v>346</v>
      </c>
      <c r="G85" s="3"/>
    </row>
    <row r="86" spans="2:7">
      <c r="C86" t="s">
        <v>347</v>
      </c>
      <c r="G86" s="3"/>
    </row>
    <row r="87" spans="2:7">
      <c r="B87" t="s">
        <v>131</v>
      </c>
      <c r="C87" t="s">
        <v>132</v>
      </c>
      <c r="G87" s="3"/>
    </row>
    <row r="88" spans="2:7">
      <c r="C88" t="s">
        <v>348</v>
      </c>
      <c r="G88" s="3"/>
    </row>
    <row r="89" spans="2:7">
      <c r="C89" t="s">
        <v>349</v>
      </c>
      <c r="G89" s="3"/>
    </row>
    <row r="90" spans="2:7">
      <c r="C90" t="s">
        <v>350</v>
      </c>
      <c r="G90" s="3"/>
    </row>
    <row r="91" spans="2:7">
      <c r="C91" t="s">
        <v>351</v>
      </c>
      <c r="G91" s="3"/>
    </row>
    <row r="92" spans="2:7">
      <c r="C92" t="s">
        <v>352</v>
      </c>
      <c r="G92" s="3"/>
    </row>
    <row r="93" spans="2:7">
      <c r="C93" t="s">
        <v>353</v>
      </c>
      <c r="G93" s="3"/>
    </row>
    <row r="94" spans="2:7">
      <c r="C94" t="s">
        <v>354</v>
      </c>
      <c r="G94" s="3"/>
    </row>
    <row r="95" spans="2:7">
      <c r="C95" t="s">
        <v>355</v>
      </c>
      <c r="G95" s="3"/>
    </row>
    <row r="96" spans="2:7">
      <c r="B96" t="s">
        <v>137</v>
      </c>
      <c r="C96" t="s">
        <v>138</v>
      </c>
      <c r="G96" s="3"/>
    </row>
    <row r="97" spans="2:7">
      <c r="C97" t="s">
        <v>356</v>
      </c>
      <c r="G97" s="3"/>
    </row>
    <row r="98" spans="2:7">
      <c r="C98" t="s">
        <v>357</v>
      </c>
      <c r="G98" s="3"/>
    </row>
    <row r="99" spans="2:7">
      <c r="C99" t="s">
        <v>358</v>
      </c>
      <c r="G99" s="3"/>
    </row>
    <row r="100" spans="2:7">
      <c r="C100" t="s">
        <v>139</v>
      </c>
      <c r="G100" s="3"/>
    </row>
    <row r="101" spans="2:7">
      <c r="B101" t="s">
        <v>140</v>
      </c>
      <c r="C101" t="s">
        <v>141</v>
      </c>
    </row>
    <row r="102" spans="2:7">
      <c r="B102" t="s">
        <v>142</v>
      </c>
      <c r="C102" t="s">
        <v>143</v>
      </c>
    </row>
    <row r="103" spans="2:7">
      <c r="B103" t="s">
        <v>144</v>
      </c>
      <c r="C103" t="s">
        <v>557</v>
      </c>
    </row>
    <row r="104" spans="2:7">
      <c r="B104" t="s">
        <v>145</v>
      </c>
      <c r="C104" t="s">
        <v>146</v>
      </c>
    </row>
  </sheetData>
  <sheetProtection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QAF</vt:lpstr>
      <vt:lpstr>QActive</vt:lpstr>
      <vt:lpstr>QCF</vt:lpstr>
      <vt:lpstr>QESG</vt:lpstr>
      <vt:lpstr>QFF</vt:lpstr>
      <vt:lpstr>QIF</vt:lpstr>
      <vt:lpstr>QL&amp;MF</vt:lpstr>
      <vt:lpstr>QMCF</vt:lpstr>
      <vt:lpstr>QLP</vt:lpstr>
      <vt:lpstr>QMAF</vt:lpstr>
      <vt:lpstr>QMQM</vt:lpstr>
      <vt:lpstr>QSCF</vt:lpstr>
      <vt:lpstr>QTP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Sangita Kamat</dc:creator>
  <cp:lastModifiedBy>Sagar Shah</cp:lastModifiedBy>
  <dcterms:created xsi:type="dcterms:W3CDTF">2021-11-02T05:29:42Z</dcterms:created>
  <dcterms:modified xsi:type="dcterms:W3CDTF">2021-11-08T10:47:35Z</dcterms:modified>
</cp:coreProperties>
</file>